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<sst xmlns="http://schemas.openxmlformats.org/spreadsheetml/2006/main" uniqueCount="25">
  <si/>
  <si/>
  <si/>
  <si>
    <t>School Districts/DPI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</si>
  <si>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</si>
  <si>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</si>
  <si>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</si>
  <si>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</si>
  <si>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</si>
  <si>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</si>
  <si>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</si>
  <si>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</si>
  <si>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</si>
  <si>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</si>
  <si>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State Aid</t>
  </si>
  <si>
    <t>Property Tax</t>
  </si>
  <si>
    <t>School Tax Credits</t>
  </si>
  <si>
    <t>Total</t>
  </si>
  <si>
    <t>Technical Colleges</t>
  </si>
  <si>
    <t>Tuition/Fees</t>
  </si>
  <si>
    <t>-</t>
  </si>
  <si>
    <t>UW System</t>
  </si>
  <si>
    <t>Tuition Revenue</t>
  </si>
  <si>
    <t>Total Spending</t>
  </si>
  <si>
    <t>Sources:  Legislative Fiscal Bureau, WTCS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</si>
</sst>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"/>
  </numFmts>
  <fonts count="9">
    <font>
      <sz val="12"/>
      <color indexed="8"/>
      <name val="Verdana"/>
    </font>
    <font>
      <sz val="12"/>
      <color indexed="8"/>
      <name val="Helvetica"/>
    </font>
    <font>
      <shadow val="1"/>
      <sz val="12"/>
      <color indexed="9"/>
      <name val="Helvetica"/>
    </font>
    <font>
      <sz val="10"/>
      <color indexed="8"/>
      <name val="Helvetica"/>
    </font>
    <font>
      <sz val="12"/>
      <color indexed="8"/>
      <name val="Helvetica Neue"/>
    </font>
    <font>
      <sz val="10"/>
      <color indexed="8"/>
      <name val="Helvetica Neue"/>
    </font>
    <font>
      <sz val="11"/>
      <color indexed="8"/>
      <name val="Calibri"/>
    </font>
    <font>
      <sz val="14"/>
      <color indexed="8"/>
      <name val="Calibri"/>
    </font>
    <font>
      <b val="1"/>
      <u val="single"/>
      <sz val="11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">
    <xf numFmtId="0" fontId="0" applyNumberFormat="0" applyFont="1" applyFill="0" applyBorder="0" applyAlignment="1" applyProtection="0">
      <alignment vertical="top" wrapText="1"/>
    </xf>
    <xf numFmtId="0" fontId="6" applyNumberFormat="1" applyFont="1" applyFill="0" applyBorder="0" applyAlignment="1" applyProtection="0">
      <alignment vertical="bottom"/>
    </xf>
    <xf numFmtId="0" fontId="8" borderId="1" applyNumberFormat="1" applyFont="1" applyFill="0" applyBorder="1" applyAlignment="1" applyProtection="0">
      <alignment vertical="bottom"/>
    </xf>
    <xf numFmtId="0" fontId="6" borderId="1" applyNumberFormat="1" applyFont="1" applyFill="0" applyBorder="1" applyAlignment="1" applyProtection="0">
      <alignment vertical="bottom"/>
    </xf>
    <xf numFmtId="4" fontId="6" borderId="1" applyNumberFormat="1" applyFont="1" applyFill="0" applyBorder="1" applyAlignment="1" applyProtection="0">
      <alignment vertical="bottom"/>
    </xf>
    <xf numFmtId="0" fontId="6" borderId="1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b8b8b8"/>
      <rgbColor rgb="ff51a7f9"/>
      <rgbColor rgb="ff0264c0"/>
      <rgbColor rgb="ff6fbf40"/>
      <rgbColor rgb="ff00872a"/>
      <rgbColor rgb="fffbe02b"/>
      <rgbColor rgb="ffbd9a1a"/>
      <rgbColor rgb="ffef9419"/>
      <rgbColor rgb="ffde6a10"/>
      <rgbColor rgb="ffce222b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0640529"/>
          <c:y val="0.0396665"/>
          <c:w val="0.935947"/>
          <c:h val="0.934931"/>
        </c:manualLayout>
      </c:layout>
      <c:barChart>
        <c:barDir val="col"/>
        <c:grouping val="stacked"/>
        <c:varyColors val="0"/>
        <c:ser>
          <c:idx val="0"/>
          <c:order val="0"/>
          <c:tx>
            <c:v>Series1</c:v>
          </c:tx>
          <c:spPr>
            <a:gradFill flip="none" rotWithShape="1">
              <a:gsLst>
                <a:gs pos="0">
                  <a:srgbClr val="51A7F9"/>
                </a:gs>
                <a:gs pos="100000">
                  <a:srgbClr val="0365C0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defRPr>
                </a:pPr>
                <a:r>
                  <a: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rPr>
                  <a:t/>
                </a: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'Sheet1'!$A$1:$K$1</c:f>
              <c:numCache>
                <c:ptCount val="0"/>
              </c:numCache>
            </c:numRef>
          </c:val>
        </c:ser>
        <c:ser>
          <c:idx val="1"/>
          <c:order val="1"/>
          <c:tx>
            <c:v>Redistributed WI Tax Dollars to K-12</c:v>
          </c:tx>
          <c:spPr>
            <a:gradFill flip="none" rotWithShape="1">
              <a:gsLst>
                <a:gs pos="0">
                  <a:srgbClr val="70BF41"/>
                </a:gs>
                <a:gs pos="100000">
                  <a:srgbClr val="00882B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defRPr>
                </a:pPr>
                <a:r>
                  <a: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rPr>
                  <a:t/>
                </a: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'Sheet1'!$A$2:$K$2</c:f>
              <c:numCache>
                <c:ptCount val="10"/>
                <c:pt idx="1">
                  <c:v>4857.900000</c:v>
                </c:pt>
                <c:pt idx="2">
                  <c:v>5159.100000</c:v>
                </c:pt>
                <c:pt idx="3">
                  <c:v>5294.400000</c:v>
                </c:pt>
                <c:pt idx="4">
                  <c:v>5304.200000</c:v>
                </c:pt>
                <c:pt idx="5">
                  <c:v>5462.400000</c:v>
                </c:pt>
                <c:pt idx="6">
                  <c:v>5315.300000</c:v>
                </c:pt>
                <c:pt idx="7">
                  <c:v>5325.000000</c:v>
                </c:pt>
                <c:pt idx="8">
                  <c:v>5607.000000</c:v>
                </c:pt>
                <c:pt idx="9">
                  <c:v>4964.400000</c:v>
                </c:pt>
                <c:pt idx="10">
                  <c:v>5079.200000</c:v>
                </c:pt>
              </c:numCache>
            </c:numRef>
          </c:val>
        </c:ser>
        <c:ser>
          <c:idx val="2"/>
          <c:order val="2"/>
          <c:tx>
            <c:v>Property Taxes</c:v>
          </c:tx>
          <c:spPr>
            <a:gradFill flip="none" rotWithShape="1">
              <a:gsLst>
                <a:gs pos="0">
                  <a:srgbClr val="FBE12B"/>
                </a:gs>
                <a:gs pos="100000">
                  <a:srgbClr val="BE9A1A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defRPr>
                </a:pPr>
                <a:r>
                  <a: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rPr>
                  <a:t/>
                </a: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'Sheet1'!$A$3:$K$3</c:f>
              <c:numCache>
                <c:ptCount val="10"/>
                <c:pt idx="1">
                  <c:v>3610.700000</c:v>
                </c:pt>
                <c:pt idx="2">
                  <c:v>3592.300000</c:v>
                </c:pt>
                <c:pt idx="3">
                  <c:v>3787.800000</c:v>
                </c:pt>
                <c:pt idx="4">
                  <c:v>4066.600000</c:v>
                </c:pt>
                <c:pt idx="5">
                  <c:v>4279.000000</c:v>
                </c:pt>
                <c:pt idx="6">
                  <c:v>4537.600000</c:v>
                </c:pt>
                <c:pt idx="7">
                  <c:v>4692.900000</c:v>
                </c:pt>
                <c:pt idx="8">
                  <c:v>4646.700000</c:v>
                </c:pt>
                <c:pt idx="9">
                  <c:v>4656.100000</c:v>
                </c:pt>
                <c:pt idx="10">
                  <c:v>4694.400000</c:v>
                </c:pt>
              </c:numCache>
            </c:numRef>
          </c:val>
        </c:ser>
        <c:ser>
          <c:idx val="3"/>
          <c:order val="3"/>
          <c:tx>
            <c:v>School Tax Credits</c:v>
          </c:tx>
          <c:spPr>
            <a:gradFill flip="none" rotWithShape="1">
              <a:gsLst>
                <a:gs pos="0">
                  <a:srgbClr val="EF951A"/>
                </a:gs>
                <a:gs pos="100000">
                  <a:srgbClr val="DE6A10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defRPr>
                </a:pPr>
                <a:r>
                  <a: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rPr>
                  <a:t/>
                </a: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'Sheet1'!$A$4:$K$4</c:f>
              <c:numCache>
                <c:ptCount val="10"/>
                <c:pt idx="1">
                  <c:v>469.300000</c:v>
                </c:pt>
                <c:pt idx="2">
                  <c:v>469.300000</c:v>
                </c:pt>
                <c:pt idx="3">
                  <c:v>593.100000</c:v>
                </c:pt>
                <c:pt idx="4">
                  <c:v>672.400000</c:v>
                </c:pt>
                <c:pt idx="5">
                  <c:v>822.400000</c:v>
                </c:pt>
                <c:pt idx="6">
                  <c:v>892.400000</c:v>
                </c:pt>
                <c:pt idx="7">
                  <c:v>897.400000</c:v>
                </c:pt>
                <c:pt idx="8">
                  <c:v>897.400000</c:v>
                </c:pt>
                <c:pt idx="9">
                  <c:v>897.400000</c:v>
                </c:pt>
                <c:pt idx="10">
                  <c:v>897.400000</c:v>
                </c:pt>
              </c:numCache>
            </c:numRef>
          </c:val>
        </c:ser>
        <c:gapWidth val="40"/>
        <c:overlap val="10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0"/>
        <c:crosses val="autoZero"/>
        <c:crossBetween val="between"/>
        <c:majorUnit val="3000"/>
        <c:minorUnit val="1500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673767"/>
          <c:y val="0.005"/>
          <c:w val="0.9"/>
          <c:h val="0.038305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/>
        <a:lstStyle/>
        <a:p>
          <a:pPr lvl="0">
            <a:defRPr b="0" i="0" strike="noStrike" sz="1000" u="none">
              <a:solidFill>
                <a:srgbClr val="000000"/>
              </a:solidFill>
              <a:effectLst/>
              <a:latin typeface="Helvetica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0660739"/>
          <c:y val="0.0361082"/>
          <c:w val="0.930186"/>
          <c:h val="0.933338"/>
        </c:manualLayout>
      </c:layout>
      <c:lineChart>
        <c:grouping val="standard"/>
        <c:varyColors val="0"/>
        <c:ser>
          <c:idx val="0"/>
          <c:order val="0"/>
          <c:tx>
            <c:v>Untitled 1</c:v>
          </c:tx>
          <c:spPr>
            <a:solidFill>
              <a:srgbClr val="FFFFFF"/>
            </a:solidFill>
            <a:ln w="50800" cap="flat">
              <a:solidFill>
                <a:srgbClr val="51A7F9"/>
              </a:solidFill>
              <a:prstDash val="solid"/>
              <a:miter lim="400000"/>
            </a:ln>
            <a:effectLst/>
          </c:spPr>
          <c:marker>
            <c:symbol val="circle"/>
            <c:size val="10"/>
            <c:spPr>
              <a:solidFill>
                <a:srgbClr val="FFFFFF"/>
              </a:solidFill>
              <a:ln w="50800" cap="flat">
                <a:solidFill>
                  <a:srgbClr val="51A7F9"/>
                </a:solidFill>
                <a:prstDash val="solid"/>
                <a:miter lim="400000"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000000"/>
                    </a:solidFill>
                    <a:effectLst/>
                    <a:latin typeface="Helvetica Neue"/>
                  </a:defRPr>
                </a:pPr>
                <a:r>
                  <a:rPr b="0" i="0" strike="noStrike" sz="1200" u="none">
                    <a:solidFill>
                      <a:srgbClr val="000000"/>
                    </a:solidFill>
                    <a:effectLst/>
                    <a:latin typeface="Helvetica Neue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'Sheet1'!$A$1:$K$1</c:f>
              <c:numCache>
                <c:ptCount val="0"/>
              </c:numCache>
            </c:numRef>
          </c:val>
          <c:smooth val="0"/>
        </c:ser>
        <c:ser>
          <c:idx val="1"/>
          <c:order val="1"/>
          <c:tx>
            <c:v>Untitled 2</c:v>
          </c:tx>
          <c:spPr>
            <a:solidFill>
              <a:srgbClr val="FFFFFF"/>
            </a:solidFill>
            <a:ln w="50800" cap="flat">
              <a:solidFill>
                <a:srgbClr val="CF232B"/>
              </a:solidFill>
              <a:prstDash val="solid"/>
              <a:miter lim="400000"/>
            </a:ln>
            <a:effectLst/>
          </c:spPr>
          <c:marker>
            <c:symbol val="none"/>
            <c:size val="4"/>
            <c:spPr>
              <a:solidFill>
                <a:srgbClr val="FFFFFF"/>
              </a:solidFill>
              <a:ln w="50800" cap="flat">
                <a:solidFill>
                  <a:srgbClr val="70BF41"/>
                </a:solidFill>
                <a:prstDash val="solid"/>
                <a:miter lim="400000"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000000"/>
                    </a:solidFill>
                    <a:effectLst/>
                    <a:latin typeface="Helvetica Neue"/>
                  </a:defRPr>
                </a:pPr>
                <a:r>
                  <a:rPr b="0" i="0" strike="noStrike" sz="1200" u="none">
                    <a:solidFill>
                      <a:srgbClr val="000000"/>
                    </a:solidFill>
                    <a:effectLst/>
                    <a:latin typeface="Helvetica Neue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'Sheet1'!$A$2:$K$2</c:f>
              <c:numCache>
                <c:ptCount val="10"/>
                <c:pt idx="1">
                  <c:v>4857.900000</c:v>
                </c:pt>
                <c:pt idx="2">
                  <c:v>5159.100000</c:v>
                </c:pt>
                <c:pt idx="3">
                  <c:v>5294.400000</c:v>
                </c:pt>
                <c:pt idx="4">
                  <c:v>5304.200000</c:v>
                </c:pt>
                <c:pt idx="5">
                  <c:v>5462.400000</c:v>
                </c:pt>
                <c:pt idx="6">
                  <c:v>5315.300000</c:v>
                </c:pt>
                <c:pt idx="7">
                  <c:v>5325.000000</c:v>
                </c:pt>
                <c:pt idx="8">
                  <c:v>5607.000000</c:v>
                </c:pt>
                <c:pt idx="9">
                  <c:v>4964.400000</c:v>
                </c:pt>
                <c:pt idx="10">
                  <c:v>5079.200000</c:v>
                </c:pt>
              </c:numCache>
            </c:numRef>
          </c:val>
          <c:smooth val="0"/>
        </c:ser>
        <c:marker val="1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Helvetica Neue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&quot;$&quot;#,##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Helvetica Neue"/>
              </a:defRPr>
            </a:pPr>
          </a:p>
        </c:txPr>
        <c:crossAx val="0"/>
        <c:crosses val="autoZero"/>
        <c:crossBetween val="midCat"/>
        <c:majorUnit val="1425"/>
        <c:minorUnit val="712.5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0537758"/>
          <c:y val="0.0397425"/>
          <c:w val="0.942642"/>
          <c:h val="0.927886"/>
        </c:manualLayout>
      </c:layout>
      <c:lineChart>
        <c:grouping val="standard"/>
        <c:varyColors val="0"/>
        <c:ser>
          <c:idx val="0"/>
          <c:order val="0"/>
          <c:tx>
            <c:v>Untitled 1</c:v>
          </c:tx>
          <c:spPr>
            <a:solidFill>
              <a:srgbClr val="FFFFFF"/>
            </a:solidFill>
            <a:ln w="50800" cap="flat">
              <a:solidFill>
                <a:srgbClr val="51A7F9"/>
              </a:solidFill>
              <a:prstDash val="solid"/>
              <a:miter lim="400000"/>
            </a:ln>
            <a:effectLst/>
          </c:spPr>
          <c:marker>
            <c:symbol val="none"/>
            <c:size val="4"/>
            <c:spPr>
              <a:solidFill>
                <a:srgbClr val="FFFFFF"/>
              </a:solidFill>
              <a:ln w="50800" cap="flat">
                <a:solidFill>
                  <a:srgbClr val="51A7F9"/>
                </a:solidFill>
                <a:prstDash val="solid"/>
                <a:miter lim="400000"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defRPr>
                </a:pPr>
                <a:r>
                  <a: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'Sheet1'!$A$1:$K$1</c:f>
              <c:numCache>
                <c:ptCount val="0"/>
              </c:numCache>
            </c:numRef>
          </c:val>
          <c:smooth val="0"/>
        </c:ser>
        <c:ser>
          <c:idx val="1"/>
          <c:order val="1"/>
          <c:tx>
            <c:v>Untitled 2</c:v>
          </c:tx>
          <c:spPr>
            <a:solidFill>
              <a:srgbClr val="FFFFFF"/>
            </a:solidFill>
            <a:ln w="50800" cap="flat">
              <a:solidFill>
                <a:srgbClr val="CF232B"/>
              </a:solidFill>
              <a:prstDash val="solid"/>
              <a:miter lim="400000"/>
            </a:ln>
            <a:effectLst/>
          </c:spPr>
          <c:marker>
            <c:symbol val="none"/>
            <c:size val="4"/>
            <c:spPr>
              <a:solidFill>
                <a:srgbClr val="FFFFFF"/>
              </a:solidFill>
              <a:ln w="50800" cap="flat">
                <a:solidFill>
                  <a:srgbClr val="70BF41"/>
                </a:solidFill>
                <a:prstDash val="solid"/>
                <a:miter lim="400000"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defRPr>
                </a:pPr>
                <a:r>
                  <a: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'Sheet1'!$A$3:$K$3</c:f>
              <c:numCache>
                <c:ptCount val="10"/>
                <c:pt idx="1">
                  <c:v>3610.700000</c:v>
                </c:pt>
                <c:pt idx="2">
                  <c:v>3592.300000</c:v>
                </c:pt>
                <c:pt idx="3">
                  <c:v>3787.800000</c:v>
                </c:pt>
                <c:pt idx="4">
                  <c:v>4066.600000</c:v>
                </c:pt>
                <c:pt idx="5">
                  <c:v>4279.000000</c:v>
                </c:pt>
                <c:pt idx="6">
                  <c:v>4537.600000</c:v>
                </c:pt>
                <c:pt idx="7">
                  <c:v>4692.900000</c:v>
                </c:pt>
                <c:pt idx="8">
                  <c:v>4646.700000</c:v>
                </c:pt>
                <c:pt idx="9">
                  <c:v>4656.100000</c:v>
                </c:pt>
                <c:pt idx="10">
                  <c:v>4694.400000</c:v>
                </c:pt>
              </c:numCache>
            </c:numRef>
          </c:val>
          <c:smooth val="0"/>
        </c:ser>
        <c:marker val="1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0"/>
        <c:crosses val="autoZero"/>
        <c:crossBetween val="midCat"/>
        <c:majorUnit val="1200"/>
        <c:minorUnit val="600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0438179"/>
          <c:y val="0.0373381"/>
          <c:w val="0.952383"/>
          <c:h val="0.931493"/>
        </c:manualLayout>
      </c:layout>
      <c:lineChart>
        <c:grouping val="standard"/>
        <c:varyColors val="0"/>
        <c:ser>
          <c:idx val="0"/>
          <c:order val="0"/>
          <c:tx>
            <c:v>Untitled 1</c:v>
          </c:tx>
          <c:spPr>
            <a:solidFill>
              <a:srgbClr val="FFFFFF"/>
            </a:solidFill>
            <a:ln w="50800" cap="flat">
              <a:solidFill>
                <a:srgbClr val="51A7F9"/>
              </a:solidFill>
              <a:prstDash val="solid"/>
              <a:miter lim="400000"/>
            </a:ln>
            <a:effectLst/>
          </c:spPr>
          <c:marker>
            <c:symbol val="none"/>
            <c:size val="4"/>
            <c:spPr>
              <a:solidFill>
                <a:srgbClr val="FFFFFF"/>
              </a:solidFill>
              <a:ln w="50800" cap="flat">
                <a:solidFill>
                  <a:srgbClr val="51A7F9"/>
                </a:solidFill>
                <a:prstDash val="solid"/>
                <a:miter lim="400000"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defRPr>
                </a:pPr>
                <a:r>
                  <a: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'Sheet1'!$A$1:$K$1</c:f>
              <c:numCache>
                <c:ptCount val="0"/>
              </c:numCache>
            </c:numRef>
          </c:val>
          <c:smooth val="0"/>
        </c:ser>
        <c:ser>
          <c:idx val="1"/>
          <c:order val="1"/>
          <c:tx>
            <c:v>Untitled 2</c:v>
          </c:tx>
          <c:spPr>
            <a:solidFill>
              <a:srgbClr val="FFFFFF"/>
            </a:solidFill>
            <a:ln w="50800" cap="flat">
              <a:solidFill>
                <a:srgbClr val="70BF41"/>
              </a:solidFill>
              <a:prstDash val="solid"/>
              <a:miter lim="400000"/>
            </a:ln>
            <a:effectLst/>
          </c:spPr>
          <c:marker>
            <c:symbol val="none"/>
            <c:size val="4"/>
            <c:spPr>
              <a:solidFill>
                <a:srgbClr val="FFFFFF"/>
              </a:solidFill>
              <a:ln w="50800" cap="flat">
                <a:solidFill>
                  <a:srgbClr val="70BF41"/>
                </a:solidFill>
                <a:prstDash val="solid"/>
                <a:miter lim="400000"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defRPr>
                </a:pPr>
                <a:r>
                  <a: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'Sheet1'!$A$4:$K$4</c:f>
              <c:numCache>
                <c:ptCount val="10"/>
                <c:pt idx="1">
                  <c:v>469.300000</c:v>
                </c:pt>
                <c:pt idx="2">
                  <c:v>469.300000</c:v>
                </c:pt>
                <c:pt idx="3">
                  <c:v>593.100000</c:v>
                </c:pt>
                <c:pt idx="4">
                  <c:v>672.400000</c:v>
                </c:pt>
                <c:pt idx="5">
                  <c:v>822.400000</c:v>
                </c:pt>
                <c:pt idx="6">
                  <c:v>892.400000</c:v>
                </c:pt>
                <c:pt idx="7">
                  <c:v>897.400000</c:v>
                </c:pt>
                <c:pt idx="8">
                  <c:v>897.400000</c:v>
                </c:pt>
                <c:pt idx="9">
                  <c:v>897.400000</c:v>
                </c:pt>
                <c:pt idx="10">
                  <c:v>897.400000</c:v>
                </c:pt>
              </c:numCache>
            </c:numRef>
          </c:val>
          <c:smooth val="0"/>
        </c:ser>
        <c:marker val="1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0"/>
        <c:crosses val="autoZero"/>
        <c:crossBetween val="midCat"/>
        <c:majorUnit val="225"/>
        <c:minorUnit val="112.5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0735225"/>
          <c:y val="0.04"/>
          <c:w val="0.922234"/>
          <c:h val="0.9275"/>
        </c:manualLayout>
      </c:layout>
      <c:lineChart>
        <c:grouping val="standard"/>
        <c:varyColors val="0"/>
        <c:ser>
          <c:idx val="0"/>
          <c:order val="0"/>
          <c:tx>
            <c:v>Untitled 1</c:v>
          </c:tx>
          <c:spPr>
            <a:solidFill>
              <a:srgbClr val="FFFFFF"/>
            </a:solidFill>
            <a:ln w="50800" cap="flat">
              <a:solidFill>
                <a:srgbClr val="51A7F9"/>
              </a:solidFill>
              <a:prstDash val="solid"/>
              <a:miter lim="400000"/>
            </a:ln>
            <a:effectLst/>
          </c:spPr>
          <c:marker>
            <c:symbol val="none"/>
            <c:size val="4"/>
            <c:spPr>
              <a:solidFill>
                <a:srgbClr val="FFFFFF"/>
              </a:solidFill>
              <a:ln w="50800" cap="flat">
                <a:solidFill>
                  <a:srgbClr val="51A7F9"/>
                </a:solidFill>
                <a:prstDash val="solid"/>
                <a:miter lim="400000"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defRPr>
                </a:pPr>
                <a:r>
                  <a: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'Sheet1'!$A$1:$K$1</c:f>
              <c:numCache>
                <c:ptCount val="0"/>
              </c:numCache>
            </c:numRef>
          </c:val>
          <c:smooth val="0"/>
        </c:ser>
        <c:ser>
          <c:idx val="1"/>
          <c:order val="1"/>
          <c:tx>
            <c:v>Untitled 2</c:v>
          </c:tx>
          <c:spPr>
            <a:solidFill>
              <a:srgbClr val="FFFFFF"/>
            </a:solidFill>
            <a:ln w="50800" cap="flat">
              <a:solidFill>
                <a:srgbClr val="CF232B"/>
              </a:solidFill>
              <a:prstDash val="solid"/>
              <a:miter lim="400000"/>
            </a:ln>
            <a:effectLst/>
          </c:spPr>
          <c:marker>
            <c:symbol val="none"/>
            <c:size val="4"/>
            <c:spPr>
              <a:solidFill>
                <a:srgbClr val="FFFFFF"/>
              </a:solidFill>
              <a:ln w="50800" cap="flat">
                <a:solidFill>
                  <a:srgbClr val="70BF41"/>
                </a:solidFill>
                <a:prstDash val="solid"/>
                <a:miter lim="400000"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defRPr>
                </a:pPr>
                <a:r>
                  <a: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'Sheet1'!$A$5:$K$5</c:f>
              <c:numCache>
                <c:ptCount val="10"/>
                <c:pt idx="1">
                  <c:v>8937.900000</c:v>
                </c:pt>
                <c:pt idx="2">
                  <c:v>9220.700000</c:v>
                </c:pt>
                <c:pt idx="3">
                  <c:v>9675.300000</c:v>
                </c:pt>
                <c:pt idx="4">
                  <c:v>10043.200000</c:v>
                </c:pt>
                <c:pt idx="5">
                  <c:v>10563.800000</c:v>
                </c:pt>
                <c:pt idx="6">
                  <c:v>10745.300000</c:v>
                </c:pt>
                <c:pt idx="7">
                  <c:v>10915.300000</c:v>
                </c:pt>
                <c:pt idx="8">
                  <c:v>11151.100000</c:v>
                </c:pt>
                <c:pt idx="9">
                  <c:v>10517.900000</c:v>
                </c:pt>
                <c:pt idx="10">
                  <c:v>10671.000000</c:v>
                </c:pt>
              </c:numCache>
            </c:numRef>
          </c:val>
          <c:smooth val="0"/>
        </c:ser>
        <c:marker val="1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0"/>
        <c:crosses val="autoZero"/>
        <c:crossBetween val="midCat"/>
        <c:majorUnit val="3000"/>
        <c:minorUnit val="1500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0574695"/>
          <c:y val="0.0466259"/>
          <c:w val="0.94253"/>
          <c:h val="0.921012"/>
        </c:manualLayout>
      </c:layout>
      <c:barChart>
        <c:barDir val="col"/>
        <c:grouping val="stacked"/>
        <c:varyColors val="0"/>
        <c:ser>
          <c:idx val="0"/>
          <c:order val="0"/>
          <c:tx>
            <c:v>Untitled 1</c:v>
          </c:tx>
          <c:spPr>
            <a:gradFill flip="none" rotWithShape="1">
              <a:gsLst>
                <a:gs pos="0">
                  <a:srgbClr val="51A7F9"/>
                </a:gs>
                <a:gs pos="100000">
                  <a:srgbClr val="0365C0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defRPr>
                </a:pPr>
                <a:r>
                  <a: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rPr>
                  <a:t/>
                </a: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'Sheet1'!$A$7:$K$7</c:f>
              <c:numCache>
                <c:ptCount val="0"/>
              </c:numCache>
            </c:numRef>
          </c:val>
        </c:ser>
        <c:ser>
          <c:idx val="1"/>
          <c:order val="1"/>
          <c:tx>
            <c:v>Untitled 2</c:v>
          </c:tx>
          <c:spPr>
            <a:gradFill flip="none" rotWithShape="1">
              <a:gsLst>
                <a:gs pos="0">
                  <a:srgbClr val="70BF41"/>
                </a:gs>
                <a:gs pos="100000">
                  <a:srgbClr val="00882B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defRPr>
                </a:pPr>
                <a:r>
                  <a: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rPr>
                  <a:t/>
                </a: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'Sheet1'!$A$8:$K$8</c:f>
              <c:numCache>
                <c:ptCount val="10"/>
                <c:pt idx="1">
                  <c:v>137.700000</c:v>
                </c:pt>
                <c:pt idx="2">
                  <c:v>137.200000</c:v>
                </c:pt>
                <c:pt idx="3">
                  <c:v>136.600000</c:v>
                </c:pt>
                <c:pt idx="4">
                  <c:v>138.400000</c:v>
                </c:pt>
                <c:pt idx="5">
                  <c:v>138.400000</c:v>
                </c:pt>
                <c:pt idx="6">
                  <c:v>139.500000</c:v>
                </c:pt>
                <c:pt idx="7">
                  <c:v>145.500000</c:v>
                </c:pt>
                <c:pt idx="8">
                  <c:v>105.000000</c:v>
                </c:pt>
                <c:pt idx="9">
                  <c:v>107.900000</c:v>
                </c:pt>
                <c:pt idx="10">
                  <c:v>108.300000</c:v>
                </c:pt>
              </c:numCache>
            </c:numRef>
          </c:val>
        </c:ser>
        <c:ser>
          <c:idx val="2"/>
          <c:order val="2"/>
          <c:tx>
            <c:v>Untitled 3</c:v>
          </c:tx>
          <c:spPr>
            <a:gradFill flip="none" rotWithShape="1">
              <a:gsLst>
                <a:gs pos="0">
                  <a:srgbClr val="FBE12B"/>
                </a:gs>
                <a:gs pos="100000">
                  <a:srgbClr val="BE9A1A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defRPr>
                </a:pPr>
                <a:r>
                  <a: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rPr>
                  <a:t/>
                </a: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'Sheet1'!$A$9:$K$9</c:f>
              <c:numCache>
                <c:ptCount val="10"/>
                <c:pt idx="1">
                  <c:v>590.800000</c:v>
                </c:pt>
                <c:pt idx="2">
                  <c:v>622.000000</c:v>
                </c:pt>
                <c:pt idx="3">
                  <c:v>650.600000</c:v>
                </c:pt>
                <c:pt idx="4">
                  <c:v>680.600000</c:v>
                </c:pt>
                <c:pt idx="5">
                  <c:v>714.600000</c:v>
                </c:pt>
                <c:pt idx="6">
                  <c:v>742.600000</c:v>
                </c:pt>
                <c:pt idx="7">
                  <c:v>757.300000</c:v>
                </c:pt>
                <c:pt idx="8">
                  <c:v>771.300000</c:v>
                </c:pt>
                <c:pt idx="9">
                  <c:v>786.800000</c:v>
                </c:pt>
                <c:pt idx="10">
                  <c:v>796.700000</c:v>
                </c:pt>
              </c:numCache>
            </c:numRef>
          </c:val>
        </c:ser>
        <c:ser>
          <c:idx val="3"/>
          <c:order val="3"/>
          <c:tx>
            <c:v>Untitled 4</c:v>
          </c:tx>
          <c:spPr>
            <a:gradFill flip="none" rotWithShape="1">
              <a:gsLst>
                <a:gs pos="0">
                  <a:srgbClr val="EF951A"/>
                </a:gs>
                <a:gs pos="100000">
                  <a:srgbClr val="DE6A10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defRPr>
                </a:pPr>
                <a:r>
                  <a: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rPr>
                  <a:t/>
                </a: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'Sheet1'!$A$10:$K$10</c:f>
              <c:numCache>
                <c:ptCount val="9"/>
                <c:pt idx="1">
                  <c:v>162.100000</c:v>
                </c:pt>
                <c:pt idx="2">
                  <c:v>169.500000</c:v>
                </c:pt>
                <c:pt idx="3">
                  <c:v>182.400000</c:v>
                </c:pt>
                <c:pt idx="4">
                  <c:v>194.400000</c:v>
                </c:pt>
                <c:pt idx="5">
                  <c:v>217.800000</c:v>
                </c:pt>
                <c:pt idx="6">
                  <c:v>259.000000</c:v>
                </c:pt>
                <c:pt idx="7">
                  <c:v>276.100000</c:v>
                </c:pt>
                <c:pt idx="8">
                  <c:v>279.000000</c:v>
                </c:pt>
                <c:pt idx="9">
                  <c:v>311.600000</c:v>
                </c:pt>
              </c:numCache>
            </c:numRef>
          </c:val>
        </c:ser>
        <c:gapWidth val="40"/>
        <c:overlap val="10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0"/>
        <c:crosses val="autoZero"/>
        <c:crossBetween val="between"/>
        <c:majorUnit val="350"/>
        <c:minorUnit val="17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604248"/>
          <c:y val="0.005"/>
          <c:w val="0.9"/>
          <c:h val="0.052223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/>
        <a:lstStyle/>
        <a:p>
          <a:pPr lvl="0">
            <a:defRPr b="0" i="0" strike="noStrike" sz="1000" u="none">
              <a:solidFill>
                <a:srgbClr val="000000"/>
              </a:solidFill>
              <a:effectLst/>
              <a:latin typeface="Helvetica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0574695"/>
          <c:y val="0.0449585"/>
          <c:w val="0.94253"/>
          <c:h val="0.924347"/>
        </c:manualLayout>
      </c:layout>
      <c:barChart>
        <c:barDir val="col"/>
        <c:grouping val="stacked"/>
        <c:varyColors val="0"/>
        <c:ser>
          <c:idx val="0"/>
          <c:order val="0"/>
          <c:tx>
            <c:v>Untitled 1</c:v>
          </c:tx>
          <c:spPr>
            <a:gradFill flip="none" rotWithShape="1">
              <a:gsLst>
                <a:gs pos="0">
                  <a:srgbClr val="51A7F9"/>
                </a:gs>
                <a:gs pos="100000">
                  <a:srgbClr val="0365C0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defRPr>
                </a:pPr>
                <a:r>
                  <a: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rPr>
                  <a:t/>
                </a: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'Sheet1'!$A$14:$K$14</c:f>
              <c:numCache>
                <c:ptCount val="0"/>
              </c:numCache>
            </c:numRef>
          </c:val>
        </c:ser>
        <c:ser>
          <c:idx val="1"/>
          <c:order val="1"/>
          <c:tx>
            <c:v>Redistributed State Tax Dollars</c:v>
          </c:tx>
          <c:spPr>
            <a:gradFill flip="none" rotWithShape="1">
              <a:gsLst>
                <a:gs pos="0">
                  <a:srgbClr val="70BF41"/>
                </a:gs>
                <a:gs pos="100000">
                  <a:srgbClr val="00882B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defRPr>
                </a:pPr>
                <a:r>
                  <a: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rPr>
                  <a:t/>
                </a: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'Sheet1'!$A$15:$K$15</c:f>
              <c:numCache>
                <c:ptCount val="10"/>
                <c:pt idx="1">
                  <c:v>992.900000</c:v>
                </c:pt>
                <c:pt idx="2">
                  <c:v>991.400000</c:v>
                </c:pt>
                <c:pt idx="3">
                  <c:v>1044.900000</c:v>
                </c:pt>
                <c:pt idx="4">
                  <c:v>1128.400000</c:v>
                </c:pt>
                <c:pt idx="5">
                  <c:v>1189.800000</c:v>
                </c:pt>
                <c:pt idx="6">
                  <c:v>1139.800000</c:v>
                </c:pt>
                <c:pt idx="7">
                  <c:v>1179.300000</c:v>
                </c:pt>
                <c:pt idx="8">
                  <c:v>1001.500000</c:v>
                </c:pt>
                <c:pt idx="9">
                  <c:v>1135.200000</c:v>
                </c:pt>
                <c:pt idx="10">
                  <c:v>1119.000000</c:v>
                </c:pt>
              </c:numCache>
            </c:numRef>
          </c:val>
        </c:ser>
        <c:ser>
          <c:idx val="2"/>
          <c:order val="2"/>
          <c:tx>
            <c:v>Tuition</c:v>
          </c:tx>
          <c:spPr>
            <a:gradFill flip="none" rotWithShape="1">
              <a:gsLst>
                <a:gs pos="0">
                  <a:srgbClr val="FBE12B"/>
                </a:gs>
                <a:gs pos="100000">
                  <a:srgbClr val="BE9A1A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defRPr>
                </a:pPr>
                <a:r>
                  <a: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b" rotWithShape="0" blurRad="0" dist="38100" dir="2700000">
                        <a:srgbClr val="000000"/>
                      </a:outerShdw>
                    </a:effectLst>
                    <a:latin typeface="Helvetica"/>
                  </a:rPr>
                  <a:t/>
                </a: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</c:strLit>
          </c:cat>
          <c:val>
            <c:numRef>
              <c:f>'Sheet1'!$A$16:$K$16</c:f>
              <c:numCache>
                <c:ptCount val="10"/>
                <c:pt idx="1">
                  <c:v>807.100000</c:v>
                </c:pt>
                <c:pt idx="2">
                  <c:v>860.000000</c:v>
                </c:pt>
                <c:pt idx="3">
                  <c:v>909.200000</c:v>
                </c:pt>
                <c:pt idx="4">
                  <c:v>939.500000</c:v>
                </c:pt>
                <c:pt idx="5">
                  <c:v>981.000000</c:v>
                </c:pt>
                <c:pt idx="6">
                  <c:v>1051.400000</c:v>
                </c:pt>
                <c:pt idx="7">
                  <c:v>1111.700000</c:v>
                </c:pt>
                <c:pt idx="8">
                  <c:v>1209.000000</c:v>
                </c:pt>
                <c:pt idx="9">
                  <c:v>1277.400000</c:v>
                </c:pt>
                <c:pt idx="10">
                  <c:v>1364.300000</c:v>
                </c:pt>
              </c:numCache>
            </c:numRef>
          </c:val>
        </c:ser>
        <c:gapWidth val="40"/>
        <c:overlap val="10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0"/>
        <c:crosses val="autoZero"/>
        <c:crossBetween val="between"/>
        <c:majorUnit val="750"/>
        <c:minorUnit val="37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604248"/>
          <c:y val="0.005"/>
          <c:w val="0.9"/>
          <c:h val="0.04888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/>
        <a:lstStyle/>
        <a:p>
          <a:pPr lvl="0">
            <a:defRPr b="0" i="0" strike="noStrike" sz="1000" u="none">
              <a:solidFill>
                <a:srgbClr val="000000"/>
              </a:solidFill>
              <a:effectLst/>
              <a:latin typeface="Helvetica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0</xdr:colOff>
      <xdr:row>53</xdr:row>
      <xdr:rowOff>183527</xdr:rowOff>
    </xdr:from>
    <xdr:to>
      <xdr:col>10</xdr:col>
      <xdr:colOff>206295</xdr:colOff>
      <xdr:row>84</xdr:row>
      <xdr:rowOff>183832</xdr:rowOff>
    </xdr:to>
    <xdr:graphicFrame>
      <xdr:nvGraphicFramePr>
        <xdr:cNvPr id="2" name="Chart 2"/>
        <xdr:cNvGraphicFramePr/>
      </xdr:nvGraphicFramePr>
      <xdr:xfrm>
        <a:off x="0" y="10940427"/>
        <a:ext cx="8245396" cy="5905806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28</xdr:row>
      <xdr:rowOff>3555</xdr:rowOff>
    </xdr:from>
    <xdr:to>
      <xdr:col>10</xdr:col>
      <xdr:colOff>111513</xdr:colOff>
      <xdr:row>49</xdr:row>
      <xdr:rowOff>125221</xdr:rowOff>
    </xdr:to>
    <xdr:graphicFrame>
      <xdr:nvGraphicFramePr>
        <xdr:cNvPr id="3" name="Chart 3"/>
        <xdr:cNvGraphicFramePr/>
      </xdr:nvGraphicFramePr>
      <xdr:xfrm>
        <a:off x="-81034" y="5997955"/>
        <a:ext cx="8150615" cy="4122168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0</xdr:col>
      <xdr:colOff>0</xdr:colOff>
      <xdr:row>86</xdr:row>
      <xdr:rowOff>183832</xdr:rowOff>
    </xdr:from>
    <xdr:to>
      <xdr:col>10</xdr:col>
      <xdr:colOff>468630</xdr:colOff>
      <xdr:row>107</xdr:row>
      <xdr:rowOff>18017</xdr:rowOff>
    </xdr:to>
    <xdr:graphicFrame>
      <xdr:nvGraphicFramePr>
        <xdr:cNvPr id="4" name="Chart 4"/>
        <xdr:cNvGraphicFramePr/>
      </xdr:nvGraphicFramePr>
      <xdr:xfrm>
        <a:off x="0" y="17227232"/>
        <a:ext cx="8507731" cy="3834687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0</xdr:col>
      <xdr:colOff>0</xdr:colOff>
      <xdr:row>109</xdr:row>
      <xdr:rowOff>18017</xdr:rowOff>
    </xdr:from>
    <xdr:to>
      <xdr:col>9</xdr:col>
      <xdr:colOff>657978</xdr:colOff>
      <xdr:row>130</xdr:row>
      <xdr:rowOff>99139</xdr:rowOff>
    </xdr:to>
    <xdr:graphicFrame>
      <xdr:nvGraphicFramePr>
        <xdr:cNvPr id="5" name="Chart 5"/>
        <xdr:cNvGraphicFramePr/>
      </xdr:nvGraphicFramePr>
      <xdr:xfrm>
        <a:off x="0" y="21442918"/>
        <a:ext cx="8023979" cy="4081622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4"/>
        </a:graphicData>
      </a:graphic>
    </xdr:graphicFrame>
    <xdr:clientData/>
  </xdr:twoCellAnchor>
  <xdr:twoCellAnchor>
    <xdr:from>
      <xdr:col>0</xdr:col>
      <xdr:colOff>0</xdr:colOff>
      <xdr:row>132</xdr:row>
      <xdr:rowOff>99139</xdr:rowOff>
    </xdr:from>
    <xdr:to>
      <xdr:col>8</xdr:col>
      <xdr:colOff>490497</xdr:colOff>
      <xdr:row>152</xdr:row>
      <xdr:rowOff>99139</xdr:rowOff>
    </xdr:to>
    <xdr:graphicFrame>
      <xdr:nvGraphicFramePr>
        <xdr:cNvPr id="6" name="Chart 6"/>
        <xdr:cNvGraphicFramePr/>
      </xdr:nvGraphicFramePr>
      <xdr:xfrm>
        <a:off x="0" y="25905539"/>
        <a:ext cx="7183398" cy="381000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5"/>
        </a:graphicData>
      </a:graphic>
    </xdr:graphicFrame>
    <xdr:clientData/>
  </xdr:twoCellAnchor>
  <xdr:twoCellAnchor>
    <xdr:from>
      <xdr:col>0</xdr:col>
      <xdr:colOff>0</xdr:colOff>
      <xdr:row>154</xdr:row>
      <xdr:rowOff>72661</xdr:rowOff>
    </xdr:from>
    <xdr:to>
      <xdr:col>9</xdr:col>
      <xdr:colOff>594915</xdr:colOff>
      <xdr:row>174</xdr:row>
      <xdr:rowOff>99139</xdr:rowOff>
    </xdr:to>
    <xdr:graphicFrame>
      <xdr:nvGraphicFramePr>
        <xdr:cNvPr id="7" name="Chart 7"/>
        <xdr:cNvGraphicFramePr/>
      </xdr:nvGraphicFramePr>
      <xdr:xfrm>
        <a:off x="0" y="30070060"/>
        <a:ext cx="7960916" cy="383648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6"/>
        </a:graphicData>
      </a:graphic>
    </xdr:graphicFrame>
    <xdr:clientData/>
  </xdr:twoCellAnchor>
  <xdr:twoCellAnchor>
    <xdr:from>
      <xdr:col>0</xdr:col>
      <xdr:colOff>0</xdr:colOff>
      <xdr:row>176</xdr:row>
      <xdr:rowOff>63249</xdr:rowOff>
    </xdr:from>
    <xdr:to>
      <xdr:col>9</xdr:col>
      <xdr:colOff>594915</xdr:colOff>
      <xdr:row>198</xdr:row>
      <xdr:rowOff>60324</xdr:rowOff>
    </xdr:to>
    <xdr:graphicFrame>
      <xdr:nvGraphicFramePr>
        <xdr:cNvPr id="8" name="Chart 8"/>
        <xdr:cNvGraphicFramePr/>
      </xdr:nvGraphicFramePr>
      <xdr:xfrm>
        <a:off x="0" y="34251650"/>
        <a:ext cx="7960916" cy="4188076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7"/>
        </a:graphicData>
      </a:graphic>
    </xdr:graphicFrame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K26"/>
  <sheetViews>
    <sheetView workbookViewId="0" showGridLines="0" defaultGridColor="1"/>
  </sheetViews>
  <sheetFormatPr defaultColWidth="6.625" defaultRowHeight="15" customHeight="1" outlineLevelRow="0" outlineLevelCol="0"/>
  <cols>
    <col min="1" max="1" width="19.125" style="1" customWidth="1"/>
    <col min="2" max="2" width="7" style="1" customWidth="1"/>
    <col min="3" max="3" width="6.625" style="1" customWidth="1"/>
    <col min="4" max="4" width="6.625" style="1" customWidth="1"/>
    <col min="5" max="5" width="6.625" style="1" customWidth="1"/>
    <col min="6" max="6" width="6.625" style="1" customWidth="1"/>
    <col min="7" max="7" width="6.625" style="1" customWidth="1"/>
    <col min="8" max="8" width="6.625" style="1" customWidth="1"/>
    <col min="9" max="9" width="6.625" style="1" customWidth="1"/>
    <col min="10" max="10" width="6.625" style="1" customWidth="1"/>
    <col min="11" max="11" width="6.625" style="1" customWidth="1"/>
    <col min="12" max="256" width="6.625" style="1" customWidth="1"/>
  </cols>
  <sheetData>
    <row r="1" ht="17" customHeight="1">
      <c r="A1" t="s" s="2">
        <v>3</v>
      </c>
      <c r="B1" t="s" s="3">
        <v>4</v>
      </c>
      <c r="C1" t="s" s="3">
        <v>5</v>
      </c>
      <c r="D1" t="s" s="3">
        <v>6</v>
      </c>
      <c r="E1" t="s" s="3">
        <v>7</v>
      </c>
      <c r="F1" t="s" s="3">
        <v>8</v>
      </c>
      <c r="G1" t="s" s="3">
        <v>9</v>
      </c>
      <c r="H1" t="s" s="3">
        <v>10</v>
      </c>
      <c r="I1" t="s" s="3">
        <v>11</v>
      </c>
      <c r="J1" t="s" s="3">
        <v>12</v>
      </c>
      <c r="K1" t="s" s="3">
        <v>13</v>
      </c>
    </row>
    <row r="2" ht="17" customHeight="1">
      <c r="A2" t="s" s="3">
        <v>14</v>
      </c>
      <c r="B2" s="4">
        <v>4857.9</v>
      </c>
      <c r="C2" s="4">
        <v>5159.1</v>
      </c>
      <c r="D2" s="4">
        <v>5294.4</v>
      </c>
      <c r="E2" s="4">
        <v>5304.2</v>
      </c>
      <c r="F2" s="4">
        <v>5462.4</v>
      </c>
      <c r="G2" s="4">
        <v>5315.3</v>
      </c>
      <c r="H2" s="4">
        <v>5325</v>
      </c>
      <c r="I2" s="4">
        <v>5607</v>
      </c>
      <c r="J2" s="4">
        <v>4964.4</v>
      </c>
      <c r="K2" s="4">
        <v>5079.2</v>
      </c>
    </row>
    <row r="3" ht="17" customHeight="1">
      <c r="A3" t="s" s="3">
        <v>15</v>
      </c>
      <c r="B3" s="4">
        <v>3610.7</v>
      </c>
      <c r="C3" s="4">
        <v>3592.3</v>
      </c>
      <c r="D3" s="4">
        <v>3787.8</v>
      </c>
      <c r="E3" s="4">
        <v>4066.6</v>
      </c>
      <c r="F3" s="4">
        <v>4279</v>
      </c>
      <c r="G3" s="4">
        <v>4537.6</v>
      </c>
      <c r="H3" s="4">
        <v>4692.9</v>
      </c>
      <c r="I3" s="4">
        <v>4646.7</v>
      </c>
      <c r="J3" s="4">
        <v>4656.1</v>
      </c>
      <c r="K3" s="4">
        <v>4694.4</v>
      </c>
    </row>
    <row r="4" ht="17" customHeight="1">
      <c r="A4" t="s" s="3">
        <v>16</v>
      </c>
      <c r="B4" s="3">
        <v>469.3</v>
      </c>
      <c r="C4" s="3">
        <v>469.3</v>
      </c>
      <c r="D4" s="3">
        <v>593.1</v>
      </c>
      <c r="E4" s="3">
        <v>672.4</v>
      </c>
      <c r="F4" s="3">
        <v>822.4</v>
      </c>
      <c r="G4" s="3">
        <v>892.4</v>
      </c>
      <c r="H4" s="3">
        <v>897.4</v>
      </c>
      <c r="I4" s="3">
        <v>897.4</v>
      </c>
      <c r="J4" s="3">
        <v>897.4</v>
      </c>
      <c r="K4" s="3">
        <v>897.4</v>
      </c>
    </row>
    <row r="5" ht="17" customHeight="1">
      <c r="A5" t="s" s="3">
        <v>17</v>
      </c>
      <c r="B5" s="4">
        <f>B4+B3+B2</f>
        <v>8937.9</v>
      </c>
      <c r="C5" s="4">
        <f>C4+C3+C2</f>
        <v>9220.700000000001</v>
      </c>
      <c r="D5" s="4">
        <f>D4+D3+D2</f>
        <v>9675.299999999999</v>
      </c>
      <c r="E5" s="4">
        <f>E4+E3+E2</f>
        <v>10043.2</v>
      </c>
      <c r="F5" s="4">
        <f>F4+F3+F2</f>
        <v>10563.8</v>
      </c>
      <c r="G5" s="4">
        <f>G4+G3+G2</f>
        <v>10745.3</v>
      </c>
      <c r="H5" s="4">
        <f>H4+H3+H2</f>
        <v>10915.3</v>
      </c>
      <c r="I5" s="4">
        <f>I4+I3+I2</f>
        <v>11151.1</v>
      </c>
      <c r="J5" s="4">
        <f>J4+J3+J2</f>
        <v>10517.9</v>
      </c>
      <c r="K5" s="4">
        <f>K4+K3+K2</f>
        <v>10671</v>
      </c>
    </row>
    <row r="6" ht="17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ht="17" customHeight="1">
      <c r="A7" t="s" s="2">
        <v>18</v>
      </c>
      <c r="B7" t="s" s="3">
        <v>4</v>
      </c>
      <c r="C7" t="s" s="3">
        <v>5</v>
      </c>
      <c r="D7" t="s" s="3">
        <v>6</v>
      </c>
      <c r="E7" t="s" s="3">
        <v>7</v>
      </c>
      <c r="F7" t="s" s="3">
        <v>8</v>
      </c>
      <c r="G7" t="s" s="3">
        <v>9</v>
      </c>
      <c r="H7" t="s" s="3">
        <v>10</v>
      </c>
      <c r="I7" t="s" s="3">
        <v>11</v>
      </c>
      <c r="J7" t="s" s="3">
        <v>12</v>
      </c>
      <c r="K7" t="s" s="3">
        <v>13</v>
      </c>
    </row>
    <row r="8" ht="17" customHeight="1">
      <c r="A8" t="s" s="3">
        <v>14</v>
      </c>
      <c r="B8" s="3">
        <v>137.7</v>
      </c>
      <c r="C8" s="3">
        <v>137.2</v>
      </c>
      <c r="D8" s="3">
        <v>136.6</v>
      </c>
      <c r="E8" s="3">
        <v>138.4</v>
      </c>
      <c r="F8" s="3">
        <v>138.4</v>
      </c>
      <c r="G8" s="3">
        <v>139.5</v>
      </c>
      <c r="H8" s="3">
        <v>145.5</v>
      </c>
      <c r="I8" s="3">
        <v>105</v>
      </c>
      <c r="J8" s="3">
        <v>107.9</v>
      </c>
      <c r="K8" s="3">
        <v>108.3</v>
      </c>
    </row>
    <row r="9" ht="17" customHeight="1">
      <c r="A9" t="s" s="3">
        <v>15</v>
      </c>
      <c r="B9" s="3">
        <v>590.8</v>
      </c>
      <c r="C9" s="3">
        <v>622</v>
      </c>
      <c r="D9" s="3">
        <v>650.6</v>
      </c>
      <c r="E9" s="3">
        <v>680.6</v>
      </c>
      <c r="F9" s="3">
        <v>714.6</v>
      </c>
      <c r="G9" s="3">
        <v>742.6</v>
      </c>
      <c r="H9" s="3">
        <v>757.3</v>
      </c>
      <c r="I9" s="3">
        <v>771.3</v>
      </c>
      <c r="J9" s="3">
        <v>786.8</v>
      </c>
      <c r="K9" s="3">
        <v>796.7</v>
      </c>
    </row>
    <row r="10" ht="17" customHeight="1">
      <c r="A10" t="s" s="3">
        <v>19</v>
      </c>
      <c r="B10" s="3">
        <v>162.1</v>
      </c>
      <c r="C10" s="3">
        <v>169.5</v>
      </c>
      <c r="D10" s="3">
        <v>182.4</v>
      </c>
      <c r="E10" s="3">
        <v>194.4</v>
      </c>
      <c r="F10" s="3">
        <v>217.8</v>
      </c>
      <c r="G10" s="3">
        <v>259</v>
      </c>
      <c r="H10" s="3">
        <v>276.1</v>
      </c>
      <c r="I10" s="3">
        <v>279</v>
      </c>
      <c r="J10" s="3">
        <v>311.6</v>
      </c>
      <c r="K10" t="s" s="3">
        <v>20</v>
      </c>
    </row>
    <row r="11" ht="17" customHeight="1">
      <c r="A11" s="5"/>
      <c r="B11" s="3">
        <f>B10+B9+B8</f>
        <v>890.5999999999999</v>
      </c>
      <c r="C11" s="3">
        <f>C10+C9+C8</f>
        <v>928.7</v>
      </c>
      <c r="D11" s="3">
        <f>D10+D9+D8</f>
        <v>969.6</v>
      </c>
      <c r="E11" s="3">
        <f>E10+E9+E8</f>
        <v>1013.4</v>
      </c>
      <c r="F11" s="3">
        <f>F10+F9+F8</f>
        <v>1070.8</v>
      </c>
      <c r="G11" s="3">
        <f>G10+G9+G8</f>
        <v>1141.1</v>
      </c>
      <c r="H11" s="3">
        <f>H10+H9+H8</f>
        <v>1178.9</v>
      </c>
      <c r="I11" s="3">
        <f>I10+I9+I8</f>
        <v>1155.3</v>
      </c>
      <c r="J11" s="3">
        <f>J10+J9+J8</f>
        <v>1206.3</v>
      </c>
      <c r="K11" s="3">
        <f>K10+K9+K8</f>
      </c>
    </row>
    <row r="12" ht="17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17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17" customHeight="1">
      <c r="A14" t="s" s="2">
        <v>21</v>
      </c>
      <c r="B14" t="s" s="3">
        <v>4</v>
      </c>
      <c r="C14" t="s" s="3">
        <v>5</v>
      </c>
      <c r="D14" t="s" s="3">
        <v>6</v>
      </c>
      <c r="E14" t="s" s="3">
        <v>7</v>
      </c>
      <c r="F14" t="s" s="3">
        <v>8</v>
      </c>
      <c r="G14" t="s" s="3">
        <v>9</v>
      </c>
      <c r="H14" t="s" s="3">
        <v>10</v>
      </c>
      <c r="I14" t="s" s="3">
        <v>11</v>
      </c>
      <c r="J14" t="s" s="3">
        <v>12</v>
      </c>
      <c r="K14" t="s" s="3">
        <v>13</v>
      </c>
    </row>
    <row r="15" ht="17" customHeight="1">
      <c r="A15" t="s" s="3">
        <v>14</v>
      </c>
      <c r="B15" s="3">
        <v>992.9</v>
      </c>
      <c r="C15" s="3">
        <v>991.4</v>
      </c>
      <c r="D15" s="4">
        <v>1044.9</v>
      </c>
      <c r="E15" s="4">
        <v>1128.4</v>
      </c>
      <c r="F15" s="4">
        <v>1189.8</v>
      </c>
      <c r="G15" s="4">
        <v>1139.8</v>
      </c>
      <c r="H15" s="4">
        <v>1179.3</v>
      </c>
      <c r="I15" s="4">
        <v>1001.5</v>
      </c>
      <c r="J15" s="4">
        <v>1135.2</v>
      </c>
      <c r="K15" s="4">
        <v>1119</v>
      </c>
    </row>
    <row r="16" ht="17" customHeight="1">
      <c r="A16" t="s" s="3">
        <v>22</v>
      </c>
      <c r="B16" s="3">
        <v>807.1</v>
      </c>
      <c r="C16" s="3">
        <v>860</v>
      </c>
      <c r="D16" s="3">
        <v>909.2</v>
      </c>
      <c r="E16" s="3">
        <v>939.5</v>
      </c>
      <c r="F16" s="3">
        <v>981</v>
      </c>
      <c r="G16" s="4">
        <v>1051.4</v>
      </c>
      <c r="H16" s="4">
        <v>1111.7</v>
      </c>
      <c r="I16" s="4">
        <v>1209</v>
      </c>
      <c r="J16" s="4">
        <v>1277.4</v>
      </c>
      <c r="K16" s="4">
        <v>1364.3</v>
      </c>
    </row>
    <row r="17" ht="17" customHeight="1">
      <c r="A17" s="5"/>
      <c r="B17" s="3">
        <f>B16+B15</f>
        <v>1800</v>
      </c>
      <c r="C17" s="3">
        <f>C16+C15</f>
        <v>1851.4</v>
      </c>
      <c r="D17" s="4">
        <f>D16+D15</f>
        <v>1954.1</v>
      </c>
      <c r="E17" s="4">
        <f>E16+E15</f>
        <v>2067.9</v>
      </c>
      <c r="F17" s="4">
        <f>F16+F15</f>
        <v>2170.8</v>
      </c>
      <c r="G17" s="4">
        <f>G16+G15</f>
        <v>2191.2</v>
      </c>
      <c r="H17" s="4">
        <f>H16+H15</f>
        <v>2291</v>
      </c>
      <c r="I17" s="4">
        <f>I16+I15</f>
        <v>2210.5</v>
      </c>
      <c r="J17" s="4">
        <f>J16+J15</f>
        <v>2412.6</v>
      </c>
      <c r="K17" s="4">
        <f>K16+K15</f>
        <v>2483.3</v>
      </c>
    </row>
    <row r="18" ht="17" customHeight="1">
      <c r="A18" s="5"/>
      <c r="B18" s="5"/>
      <c r="C18" s="5"/>
      <c r="D18" s="5"/>
      <c r="E18" s="5"/>
      <c r="F18" s="5"/>
      <c r="G18" s="4"/>
      <c r="H18" s="4"/>
      <c r="I18" s="4"/>
      <c r="J18" s="4"/>
      <c r="K18" s="4"/>
    </row>
    <row r="19" ht="17" customHeight="1">
      <c r="A19" t="s" s="3">
        <v>23</v>
      </c>
      <c r="B19" s="3">
        <f>B17+B11+B5</f>
        <v>11628.5</v>
      </c>
      <c r="C19" s="3">
        <f>C17+C11+C5</f>
        <v>12000.8</v>
      </c>
      <c r="D19" s="3">
        <f>D17+D11+D5</f>
        <v>12599</v>
      </c>
      <c r="E19" s="3">
        <f>E17+E11+E5</f>
        <v>13124.5</v>
      </c>
      <c r="F19" s="3">
        <f>F17+F11+F5</f>
        <v>13805.4</v>
      </c>
      <c r="G19" s="3">
        <f>G17+G11+G5</f>
        <v>14077.6</v>
      </c>
      <c r="H19" s="3">
        <f>H17+H11+H5</f>
        <v>14385.2</v>
      </c>
      <c r="I19" s="3">
        <f>I17+I11+I5</f>
        <v>14516.9</v>
      </c>
      <c r="J19" s="3">
        <f>J17+J11+J5</f>
        <v>14136.8</v>
      </c>
      <c r="K19" s="3">
        <f>K17+K11+K5</f>
      </c>
    </row>
    <row r="20" ht="17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ht="17" customHeight="1">
      <c r="A21" s="5"/>
      <c r="B21" s="5"/>
      <c r="C21" s="5"/>
      <c r="D21" s="5"/>
      <c r="E21" s="5"/>
      <c r="F21" s="5"/>
      <c r="G21" s="5"/>
      <c r="H21" s="5"/>
      <c r="I21" s="3">
        <f>J19-B19</f>
        <v>2508.299999999999</v>
      </c>
      <c r="J21" s="3">
        <f>I21/B19</f>
        <v>0.2157027991572429</v>
      </c>
      <c r="K21" s="5"/>
    </row>
    <row r="22" ht="17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ht="17" customHeight="1">
      <c r="A23" s="3">
        <f>4694.4-3610.7</f>
        <v>1083.7</v>
      </c>
      <c r="B23" s="4">
        <f>A23/B3</f>
        <v>0.3001357077574985</v>
      </c>
      <c r="C23" s="4">
        <f>K2-B2</f>
        <v>221.3000000000002</v>
      </c>
      <c r="D23" s="4">
        <f>C23/B2</f>
        <v>0.04555466353774269</v>
      </c>
      <c r="E23" s="5"/>
      <c r="F23" s="3">
        <f>K4-B4</f>
        <v>428.1</v>
      </c>
      <c r="G23" s="3">
        <f>F23/B4</f>
        <v>0.9122096739825271</v>
      </c>
      <c r="H23" s="5"/>
      <c r="I23" s="5"/>
      <c r="J23" s="4">
        <f>K5-B5</f>
        <v>1733.1</v>
      </c>
      <c r="K23" s="4">
        <f>J23/B5</f>
        <v>0.1939046084650757</v>
      </c>
    </row>
    <row r="24" ht="17" customHeight="1">
      <c r="A24" t="s" s="3">
        <v>24</v>
      </c>
      <c r="B24" s="5"/>
      <c r="C24" s="5"/>
      <c r="D24" s="5"/>
      <c r="E24" s="5"/>
      <c r="F24" s="5"/>
      <c r="G24" s="5"/>
      <c r="H24" s="5"/>
      <c r="I24" s="5"/>
      <c r="J24" s="3">
        <f>J11-B11</f>
        <v>315.7000000000003</v>
      </c>
      <c r="K24" s="3">
        <f>J24/B11</f>
        <v>0.3544801257579164</v>
      </c>
    </row>
    <row r="25" ht="17" customHeight="1">
      <c r="A25" s="5"/>
      <c r="B25" s="5"/>
      <c r="C25" s="5"/>
      <c r="D25" s="5"/>
      <c r="E25" s="5"/>
      <c r="F25" s="5"/>
      <c r="G25" s="5"/>
      <c r="H25" s="5"/>
      <c r="I25" s="5"/>
      <c r="J25" s="3">
        <f>K17-B17</f>
        <v>683.3000000000002</v>
      </c>
      <c r="K25" s="3">
        <f>J25/B17</f>
        <v>0.3796111111111112</v>
      </c>
    </row>
    <row r="26" ht="17" customHeight="1">
      <c r="A26" s="5"/>
      <c r="B26" s="5"/>
      <c r="C26" s="5"/>
      <c r="D26" s="5"/>
      <c r="E26" s="5"/>
      <c r="F26" s="5"/>
      <c r="G26" s="4">
        <f>K16-B16</f>
        <v>557.1999999999999</v>
      </c>
      <c r="H26" s="4">
        <f>G26/B16</f>
        <v>0.6903729401561144</v>
      </c>
      <c r="I26" s="5"/>
      <c r="J26" s="5"/>
      <c r="K26" s="5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