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5.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dateCompatibility="0"/>
  <sheets>
    <sheet sheetId="1" name="Sheet1" state="visible" r:id="rId3"/>
    <sheet sheetId="2" name="Sheet17" state="visible" r:id="rId4"/>
    <sheet sheetId="3" name="Sheet9" state="visible" r:id="rId5"/>
    <sheet sheetId="4" name="Sheet16" state="visible" r:id="rId6"/>
    <sheet sheetId="5" name="Sheet15" state="visible" r:id="rId7"/>
    <sheet sheetId="6" name="Sheet7" state="visible" r:id="rId8"/>
    <sheet sheetId="7" name="Sheet8" state="visible" r:id="rId9"/>
    <sheet sheetId="8" name="Sheet13" state="visible" r:id="rId10"/>
    <sheet sheetId="9" name="Form Responses 1" state="visible" r:id="rId11"/>
  </sheets>
  <definedNames/>
  <calcPr/>
</workbook>
</file>

<file path=xl/comments1.xml><?xml version="1.0" encoding="utf-8"?>
<comments xmlns="http://schemas.openxmlformats.org/spreadsheetml/2006/main">
  <authors>
    <author/>
  </authors>
  <commentList>
    <comment ref="Y143" authorId="0">
      <text>
        <t xml:space="preserve">So R1 or not?</t>
      </text>
    </comment>
    <comment ref="A1" authorId="0">
      <text>
        <t xml:space="preserve">This debt survey was published with edit privileges for everyone, making it useless. Please update the privileges and supply the original data. Thanks
	-Anonymous
What in the world did you do?  Why did you delete the entire survey?
	-Karen Kelsky
----
This should be a "check your privileges" question. In other words: if you have $0 debt, is it because you got grants, or because you have a trust fund?
	-Anonymous
----
:)
	-Anonymous
----
So R1 or not?
	-Anonymous
----
So R1 or not?
	-Anonymous
----
Was $25,000. Paid off by working before grad school.
	-Rob Wakeman
----
The forgiveness is tax free
	-Anonymous</t>
      </text>
    </comment>
  </commentList>
</comments>
</file>

<file path=xl/sharedStrings.xml><?xml version="1.0" encoding="utf-8"?>
<sst xmlns="http://schemas.openxmlformats.org/spreadsheetml/2006/main" count="7476" uniqueCount="4830">
  <si>
    <t>Timestamp</t>
  </si>
  <si>
    <t>Undergrad Debt</t>
  </si>
  <si>
    <t>Grad Debt</t>
  </si>
  <si>
    <t>Total Current Debt</t>
  </si>
  <si>
    <t>Field</t>
  </si>
  <si>
    <t>Year of Degree Completion</t>
  </si>
  <si>
    <t>Why did you take out the loans</t>
  </si>
  <si>
    <t>What is your plan for repayment</t>
  </si>
  <si>
    <t>Institution</t>
  </si>
  <si>
    <t>Are you employed in the academy?</t>
  </si>
  <si>
    <t>I have more to say about the employed in the academy question</t>
  </si>
  <si>
    <t>How much of your debt was offset (or paid for) by parents, grandparents, or other family and loved ones?</t>
  </si>
  <si>
    <t>Theatre</t>
  </si>
  <si>
    <t>Lived on an artist budget, used assistantship but it only paid about $13,000 per year. After degree, wife did not have full-time job, no inheritance since my mother went into a nursing home and the estate is being claimed in payment. Had to go into deferment twice so my wife could buy homes. She had several affairs divorced me and cleaned me out.</t>
  </si>
  <si>
    <t>I send an extra thousand besides the $600 monthly payment when I can scrape it together. I don't see any possibility of ever paying it off. All my friends are retiring and I'm still paying off the debt racked up during the deferments. I have considered suicide because the situation seems so hopeless.</t>
  </si>
  <si>
    <t>LSU</t>
  </si>
  <si>
    <t>Theatre at a community college</t>
  </si>
  <si>
    <t>None</t>
  </si>
  <si>
    <t>I was not fully funded. I used savings to pay out-of-state tuition during first year of grad school, and then I luckily recieved assistantships while taking classes before prelims. I took out loans 3 years while ABD to cover tuition+fees, living expenses, (and especially) health insurance when I could not find assistantships on campus. Worked consistently through grad school with jobs on and off campus, including while teaching/working assistantships.</t>
  </si>
  <si>
    <t>Making standard loan payments and living frugally during first few years of full-time employment.</t>
  </si>
  <si>
    <t>R1, Public. Big Ten "Public Ivy"</t>
  </si>
  <si>
    <t>Yes. In related area; not as a professor.</t>
  </si>
  <si>
    <t>One semester of in-state tuition while ABD and some miscellaneous expenses like airline tickets.</t>
  </si>
  <si>
    <t>Instructional Systems Technology</t>
  </si>
  <si>
    <t>I have a family and the stipend is not nearly enough to cover living expenses, much less insurance for my young family.</t>
  </si>
  <si>
    <t>I'll pay it down eventually or just live with it.</t>
  </si>
  <si>
    <t>Public, R1</t>
  </si>
  <si>
    <t>yes</t>
  </si>
  <si>
    <t>I paid off my undergrad debt entirely within four years of graduation.</t>
  </si>
  <si>
    <t>Political Science</t>
  </si>
  <si>
    <t>No funding first year, only half funding 3rd year</t>
  </si>
  <si>
    <t>I have been paying for 20 years (with several years of deferral)</t>
  </si>
  <si>
    <t>Columbia University</t>
  </si>
  <si>
    <t>Yes</t>
  </si>
  <si>
    <t> Comparative Literature (PhD)</t>
  </si>
  <si>
    <t>Parents paid most of undergrad; I had a Stafford loan. I received full funding and a stipend in my PhD program.</t>
  </si>
  <si>
    <t>Paid it off in about 5 years after completing PhD</t>
  </si>
  <si>
    <t>R1 (Ivy)</t>
  </si>
  <si>
    <t>Associate Professor</t>
  </si>
  <si>
    <t>a social science</t>
  </si>
  <si>
    <t>2011 MSc, Expected 2016 PhD</t>
  </si>
  <si>
    <t>Started BA in my late 20s, no savings due to years of minimum wage jobs and my family is not well off so nothing to draw on there. Stundent loans, line of credit, credit card for BA; MSc funded ~20K/a for 2 of 3 years but still had to pay full tuition and fees out of stipend leaving me ~15K to live on, 3rd year of MSc virtually no regular income (dept avg is 3.5-4 yrs for a masters due to exploitation), relied on CC/LoC for shortfalls; presently in fully funded PhD</t>
  </si>
  <si>
    <t>Pay off CC and LoC during PhD as able; student loan payments/interest are on hold during PhD, will look for work worldwide after PhD.</t>
  </si>
  <si>
    <t>Alberta</t>
  </si>
  <si>
    <t>Yes, fully funded PhD program in Europe</t>
  </si>
  <si>
    <t>Nil, parents without means to make major contributions.</t>
  </si>
  <si>
    <t>Accounting</t>
  </si>
  <si>
    <t>I had "full funding" - tuition paid plus a guaranteed job as a GA or fellowship recipient - during my entire time as a PhD student.  But $18,000 a year doesn't allow a single mother to raise her infant daughter...my monthly take-home didn't even cover rent and day care.  So I took out loans.  Being a single mom meant it took longer to earn my PhD (six years)...so more loans.</t>
  </si>
  <si>
    <t>I earn enough to make my monthly payments; this is one reason I've stayed tenure-track despite the fact that I despise research.</t>
  </si>
  <si>
    <t>University of Iowa</t>
  </si>
  <si>
    <t>0(PhD) $11,000(MBA)</t>
  </si>
  <si>
    <t>To pay tuition for the MBA (Accounting Concentration). PhD program paid me $30K per year and tuition waiver; I am single no kids so  no need to borrow.</t>
  </si>
  <si>
    <t>I pay the minimum monthly payment of $86 per month because the interest rate is only 1.85%.  I could easily pay it off because Assistant Profs in accounitng make 6 figs</t>
  </si>
  <si>
    <t>R1, Public</t>
  </si>
  <si>
    <t>Yes - Tenure Track Assistant Professor</t>
  </si>
  <si>
    <t>Adult Education</t>
  </si>
  <si>
    <t>PhD was free--no debt. MA debt was mostly housing, meals, etc. My fees were low: $2500 a year for 2 years</t>
  </si>
  <si>
    <t>Paid it off in almost exactly 10 years. </t>
  </si>
  <si>
    <t>R1, Public, Canada (top 40 in world)</t>
  </si>
  <si>
    <t>2500.00 undergrad debt paid by Dad so I could get my undergrad transcripts released to apply for grad school--thanks Dad!</t>
  </si>
  <si>
    <t>Agricultural Leadership, Education, and Communications</t>
  </si>
  <si>
    <t>I was underemployed at the time and couldn't make ends meet otherwise. </t>
  </si>
  <si>
    <t>Working full time and making standard loan payments, supplemented by whatever extra I can afford. Plan to pay it off in less than five years.  </t>
  </si>
  <si>
    <t>american </t>
  </si>
  <si>
    <t>TA salary and fee remission not enough to support my two children.</t>
  </si>
  <si>
    <t>13 years after my Ph.D., I am still living like a college student because almost my entire paycheck goes to rent, food, and debt. I was unsuccessful in obtaining a tenure track job and eventually quit adjuncting because of poverty wages. I work for a university, but in a different capacity and earn just a bit more than I did adjuncting. I have made a dent in my debt. I think I owe something like $36K now, but it hurts too much to actually look at the statements so I don't know for sure. I'll never get it paid off.</t>
  </si>
  <si>
    <t>$0 (PhD), $0 (Masters)</t>
  </si>
  <si>
    <t>American Culture Studies</t>
  </si>
  <si>
    <t> </t>
  </si>
  <si>
    <t>Institution (Grad)</t>
  </si>
  <si>
    <t>American Lit</t>
  </si>
  <si>
    <t>I received some fellowships, but that that only covered about 50% of tuition. I had some RA positions and worked in an undergraduate writing center, but that wasn't enough to cover the rest of tuition or cost of living for the 6 years it took to finish my PhD.</t>
  </si>
  <si>
    <t>I have a non-teaching adjunct admin position that pays pretty well - I can make my loan payments and live comfortably. I'm also an adjunct teaching at a couple of other schools. I'm looking for TT jobs or full-time admin jobs in student services or academic affairs.</t>
  </si>
  <si>
    <t>American Lit (English</t>
  </si>
  <si>
    <t>2001-2009</t>
  </si>
  <si>
    <t>To cover living expenses during the summer, when the stipend was insufficient for the expensive city in which I lived. I also had to enroll in an additional semester at the very end of my program, when my funding ran out. One of my committee members, who hadn't read any drafts or anything, decided at the last minute that he would not support my defense because the diss was too far outside of the field for his taste. This was one week before my defense. So I had to cancel the defense and enroll in an additional semester--but by then my funding had run out, so I had to pay for it myself.</t>
  </si>
  <si>
    <t>I pay ca. $137/month on the fed. gov't payment plan. This was difficult at first, but I did land a t-t job and so paying it off was not a problem. However, I recently left my t-t job due to health reasons and a partner living in another city (also an academic), so now he and I are together but I have joined the ranks of the contingent.</t>
  </si>
  <si>
    <t>R1 public -- top program in English--you can probably guess! I had very good funding throughout; however, it was inadequate during the summers and for emergencies like that last semester that I had to pay for.</t>
  </si>
  <si>
    <t>American Lit (English)</t>
  </si>
  <si>
    <t>My stipend was only between $9k and $13k. Had to pay the rent and cover other living expenses. </t>
  </si>
  <si>
    <t>I'm defending this spring. I've applied to 100+ TT jobs and will likely end up taking a VAP job at my current institution (with pay in the mid-30s) next year. Also looking in to alt-ac employment. Income-based repayment.</t>
  </si>
  <si>
    <t>R1 public.</t>
  </si>
  <si>
    <t>Yes . . . for now.</t>
  </si>
  <si>
    <t>My partner will help to pay it back.</t>
  </si>
  <si>
    <t>To cover expenses during the summer when my stipend was insufficient. To pay for final semester of tuition when one committee member--who hadn't read any drafts or anything--finally read my diss and decided, one week before my defense, that he wouldn't support it (because it was too outside of the field). Thus, I had to enroll in (and pay for) another semester even though I had no more funding. And also battle the psychology of his rejection.</t>
  </si>
  <si>
    <t>I pay ca. $137/month on a fed gov't payment plan... This was difficult at first, but then I did get a t-t job, which I subsequently had to resign b/c of my health and separation from my partner, also an academic. Now we live in the same city, but I am contingent. Still paying the debt but may have to go into deferment if I don't get summer work.</t>
  </si>
  <si>
    <t>R1 (a top program in English, public--you can probably guess!) I generally had very good funding but it was insufficient during the summer and at the very end of my program.</t>
  </si>
  <si>
    <t>$0 now</t>
  </si>
  <si>
    <t>American Studies</t>
  </si>
  <si>
    <t>I worked full-time as an undergraduate, commuted to school, but I had a partial scholarship. For grad school, I had a fellowship, but $6,000 in fees per year.  I worked 3-4 TA positions per semester, RA positions all year, adjuncted at several schools. Made it through with no debt. </t>
  </si>
  <si>
    <t>I never had any debt.</t>
  </si>
  <si>
    <t>R1, Private</t>
  </si>
  <si>
    <t>I planned to go to medical school in undergrad. My father was out of work for some time during my undergrad, so I had to take out unsubsidized loans to remain in school, loans which, by definition, continued to accrue interest throughout graduate school despite being in deferment. </t>
  </si>
  <si>
    <t>I will pay $435, as I have been for many years, month after month after month until I die.  </t>
  </si>
  <si>
    <t>R1, public</t>
  </si>
  <si>
    <t>I made $11,000 my first year as a TA. I took out $10,000 each year to supplement my income to the point of liveable (in a major metropolitan area, so $21,000/year isn't a crazy amount). I got scared after three years and stopped taking out loans. Instead, I took on extra jobs to bump my salary to $17,000/year and lived hand-to-mouth. The rest was from my undergraduate at a private liberal arts school ($17,000 + interest on unsubsidized loan, thanks to my need being assessed based on my parents' salaries).</t>
  </si>
  <si>
    <t>I pay $325/month until I'm 60. This keeps me stuck in a job I hate.</t>
  </si>
  <si>
    <t>R1, Top Five program for my field</t>
  </si>
  <si>
    <t>Sort of. I'm ed admin for a for-profit university. I pretty much hate myself for going to work every day.</t>
  </si>
  <si>
    <t>NONE. I wouldn't dream off asking for help unless we were going to lose our home or go bankrupt.</t>
  </si>
  <si>
    <t>Undergrad: family had too much $ to qualify for need-based grants, but not enough to pay for 4-year college for all the kids. My working-class upbringing said that the way to do better than my parents was to go to a "good" school (not, for instance, start in community college and transfer to a 4-year). Grad: my tuition was covered, but teaching and TA stipends were between $10k and $14k, which wasn't nearly enough to live in the city, pay university fees, travel to conferences, etc. </t>
  </si>
  <si>
    <t>Underemployed and struggling to survive/eat as an adjunct, I defaulted, then started a plan with the collections agency to pay $5/month for a year. When the year is up and I'm in good standing again, I'll start paying the government the minimum amount allowed until I find a decent job or die. Well, either way, I'll be paying til I die.</t>
  </si>
  <si>
    <t>R1 public PhD</t>
  </si>
  <si>
    <t>Yes. I've moved around the country in a series of temporary, precarious, contractual teaching positions at prestigious institutions that pay a poverty wage.</t>
  </si>
  <si>
    <t>With a $14,000 per year grad assistant stipend, there was no other way to live above the poverty line in addition to paying for travel to conferences or see family or pay for unexpected finances</t>
  </si>
  <si>
    <t>A full-time TT never came. Consolidated with the Dept. of Ed on the IBR plan. Will make minimum payments based on my income (or lack thereof) doing who knows what for 30 years and will simply have to wait until my balance is forgiven in order to bring myself out of subsistence living. </t>
  </si>
  <si>
    <t>R1 Public for Ph.D.; Public MA</t>
  </si>
  <si>
    <t>No jobs + no humanities funding (or respect) + corporatization of the academy = poor career choice. If you're in graduate school, you're morgaging your future. You might as well go to DeVry.  </t>
  </si>
  <si>
    <t>I had no money. It kept me at poverty line living even with a TA-ship. It didn't help that MSU axed American Studies in 2010.</t>
  </si>
  <si>
    <t>Mentors told me not to worry about loans since I was a shoe in for a tenure track position. Now, I pay a portion while my father digs into his retirement to bail me out.</t>
  </si>
  <si>
    <t>R1, P</t>
  </si>
  <si>
    <t>This process has made me hate the academic complex. I regret ever going to college. I have left academia since it felt like students were being pimped especially in the humanities.  As an adunct, I could not afford to pay my minimum payments on my student loans.  Higher education just perpetuates class stratification.</t>
  </si>
  <si>
    <t>cost of living higher than grad school stipend covered</t>
  </si>
  <si>
    <t>Income based repayment</t>
  </si>
  <si>
    <t>No</t>
  </si>
  <si>
    <t>No summer funding, cost of moving and setting up a new life.</t>
  </si>
  <si>
    <t>Fulltime job? Paying it off still seems within my reach. But, after 8 years of not having a full salary and no savings, i am about to start applying for "real" jobs. I have, of course, accrued credit card debt while living on a postdoc salary.  Moving costs add up.</t>
  </si>
  <si>
    <t>Took out $21K for grad school. I was fully funded, but needed help getting through summers &amp; transitions. For example, about $7K of my debt is credit card debt that crept up on me as I navigated the crazy transition from dissertation defense to postdoc: Finished the PhD in May and didn't get paid for my 1st month of the postdoc till October. Meanwhile, part-time, low-wage work was all I could find on short notice. My undergrad degree was also fully grant funded, but I lived in a really expensive town during undergrad and I didn't know anything about how to make financial decisions -- so I took out ~$33K, which has grown to $37K during grad school. Wish I'd had more guidance.</t>
  </si>
  <si>
    <t>I spend 21% of my take-home pay on debt payments and I'm always looking for extra work so I can pay down the loans more aggressively. I owe $5K to a private foundation at 0% interest. I owe $45K to the federal government. I also have $9K in credit card debt at 0% + I owe my brother $4K.It's tough to juggle all these. I look forward to the day I can finish paying a few of them so it's less to manage.</t>
  </si>
  <si>
    <t>R1 Public</t>
  </si>
  <si>
    <t>yes - postdoc. It pays enough to just barely pay the bills, make my debt payments, and put a tiny bit into my retirement portfolio.</t>
  </si>
  <si>
    <t>none</t>
  </si>
  <si>
    <t>Took out $30,000 in graduate loans because in the first year of graduate school I did not have any funding source, like GTA/GRA. I did receive a GTA for the following years -- peers who did not struggled to progress toward their degree</t>
  </si>
  <si>
    <t>I will pay $300 a month for 20-25 years. Thank goodness I and my partner have jobs that both pay $50,000+</t>
  </si>
  <si>
    <t>R1, Public, top 10 in the discipline</t>
  </si>
  <si>
    <t>yes - administrator</t>
  </si>
  <si>
    <t>My partner had a full time while I attended graduate school, and that salary greatly helped me. In fact, there is no way I could have attended graduate school if I was single.</t>
  </si>
  <si>
    <t>American studies</t>
  </si>
  <si>
    <t>Most of undergrad was paid for with grants and employment, until my senior year. Grad program was a fully-funded, but barely covered living expenses</t>
  </si>
  <si>
    <t>Masters-living expenses, PhD -living expenses, books, conference travel</t>
  </si>
  <si>
    <t>Find one of those elusive things called a job... And never retire, quit or get fired.</t>
  </si>
  <si>
    <t>Masters- public, PhD R1 public</t>
  </si>
  <si>
    <t>$80,000 (45k for MA + 35k for PhD)</t>
  </si>
  <si>
    <t>2015 (expected)</t>
  </si>
  <si>
    <t>Not enough $ in stipend to pay cost of living, fees, etc. (PhD); MA assistantship barely covered rent, needed $ for bills, fees, living expenses, travel.</t>
  </si>
  <si>
    <t>R1, Private (PhD); R1, Public (MA)</t>
  </si>
  <si>
    <t>Parents paid for undergraduate tuition, but worked to support my cost of living, etc.</t>
  </si>
  <si>
    <t>$0 (right now)</t>
  </si>
  <si>
    <t>$11,000 (started at $16K, paid off $5000)</t>
  </si>
  <si>
    <t>2016 (expected</t>
  </si>
  <si>
    <t>Had half scholarship for undergrad, parents helped with some, and I took out loans for the rest.  Not bad considered that many of my peers took out 4 times more.  Assistantships have gotten me through a M.A. and first two years of Ph.D., but that gravy train will run out at the end of the semester.  I'll take on part time or full time work while I write.  I'm married with one child, but my husband has a good job to support us.</t>
  </si>
  <si>
    <t>I paid off $5000 in 2 1/2 years, so if my paycheck allows, I'd like to pay twice that towards each month when I get a full time job.  My debt is manageable.</t>
  </si>
  <si>
    <t>R1, Public, USA</t>
  </si>
  <si>
    <t>kicked out 2013 for "failure to make academic progress"</t>
  </si>
  <si>
    <t>Doubled up on TAships, adjuncting, outside freelance research and tutoring work to keep out of serious debt, just taking out one Stafford loan in a tight semester. But all the outside work to support myself meant no progress on my own research. Attained professional success outside of the academy, went back and completed dissertation, but got the boot last year for being too slow. </t>
  </si>
  <si>
    <t>Paid off in full, because I had near-miraculous success in another unrelated field. </t>
  </si>
  <si>
    <t>R1 private in an expensive east coast city, ostensibly a top five program in field (snort)</t>
  </si>
  <si>
    <t>Sort of. Teaching a bit on adjunct basis, but mainly supporting self with the other thing</t>
  </si>
  <si>
    <t>None, but would have had much deeper debt if I hadn't had a partner who was splitting rent/expenses/getting fellowships and a stipend from a better school
</t>
  </si>
  <si>
    <t>undergrad: didn't know better, wanted to go to school in a particular city; my MA program was funded but took out some money for living expenses on top of part-time job; PhD was fully funded</t>
  </si>
  <si>
    <t>started repaying last year, not sure if I qualify for public service forgiveness, since I consolidated a government loan with</t>
  </si>
  <si>
    <t>Ivy</t>
  </si>
  <si>
    <t>I had a stipend and I worked part time in graduate school so I did not have to take money out. I had a sizeable grant for undergrad and some merit scholarships.  Family chipped in and paid off the rest of my undergrad debt as the most amazing BA graduation gift ever.</t>
  </si>
  <si>
    <t>R1, Private (Ivy)</t>
  </si>
  <si>
    <t>American Studies (MA), then PhD program in Education</t>
  </si>
  <si>
    <t>2011 (I left without completing PhD)</t>
  </si>
  <si>
    <t>I worked in college, and in grad school was "fully funded." But we had gaps between pay and living expenses, especially after having 2 children (1 planned, 1 unplanned) and struggling to make ends meet every summer. I finally quit because I couldn't justify continued debt with little progress in grad school, especially for a degree that was highly unlikely to result in a job.</t>
  </si>
  <si>
    <t>PSLF, but it's crippling us every month until then, no room for savings at all.</t>
  </si>
  <si>
    <t>No, #postac to the core and disillusioned beyond belief.</t>
  </si>
  <si>
    <t>None.</t>
  </si>
  <si>
    <t>18500 loans, ~15,000 credit cards</t>
  </si>
  <si>
    <t>American Studies/HIstory</t>
  </si>
  <si>
    <t>Undergrad: was part of my financial aid package; my parents had parent loans and I had student loans. I worked for 6 years between undergrad and grad school and by the time I began grad school I had paid the undergrad down to 7,000. Grad school: I had "good funding" comparatively speaking but lived in an expensive city. I also was very sick one year and couldn't work that summer and right after that was the year that I took out the student loans. I used them to pay off about 10,000 in credit card debt incurred for the costs of research trips, professionalization (conferences and clothing), and day to day living. I then used the rest to pay for ongoing research and professionalization. The other ~5,000 in credit card debt developed slowly afterwards through research and day to day costs as well. </t>
  </si>
  <si>
    <t>I secured a TT job and received a small family inheritance all at the same time, and used the inheritance to pay off remaining credit card debt and to get onto more stable ground financially. I still have the student loans and my income is the main one for my household (me and my partner who moved with me for the TT job but has not found work with pay comparable to before). My partner also has student loans of about $20k so together we have chosen to pay them at their lowest rate because combined it would be quite a bit per month (with the current plan we pay $350 combined instead of $500-600 combined). Her mom wants to sell her house and would give her money to pay off her portion of student loans. If that can happen it would help us a lot for the long term when the payments go back up. It is really obvious to me that my relative financial stability is all about inherited wealth. That means inequality.</t>
  </si>
  <si>
    <t>Animal Science (BS), Biotech (MS)</t>
  </si>
  <si>
    <t>2007, 2010</t>
  </si>
  <si>
    <t>I needed the money to get through school since a lot of what my parents saved was lost in investments that went south very quickly.  </t>
  </si>
  <si>
    <t>Little by little.  Thankfully I found a good job and I am able to make the payments, but it's going to take awhile</t>
  </si>
  <si>
    <t>Anthopology</t>
  </si>
  <si>
    <t>I took about 25K for tuition and living expenses for myself and my child while attending a public university graduate program. I didn't graduate but then transferred to a private program in the same field with full funding. I wound up taking out 7K in loans during my time there to pay for some of my child's expenses, but for one single person the funding would have been sufficient.</t>
  </si>
  <si>
    <t>A job, and possibly a public service loan forgiveness program. I still have a couple years to go before graduation.
</t>
  </si>
  <si>
    <t>Public; Private (R1)</t>
  </si>
  <si>
    <t>Anthroplogy/Archaeology</t>
  </si>
  <si>
    <t>6 including MA</t>
  </si>
  <si>
    <t>Single parent. Even with large awards and funding, it wasn't enough to pay the rent </t>
  </si>
  <si>
    <t>Not certain, still need to pay the rent and the loan payments are huge. Might need to see about a longer term</t>
  </si>
  <si>
    <t>Public</t>
  </si>
  <si>
    <t>Anthropological genetics</t>
  </si>
  <si>
    <t>NA</t>
  </si>
  <si>
    <t>Penn State &amp; U of Utah</t>
  </si>
  <si>
    <t>Anthropology</t>
  </si>
  <si>
    <t>Used the money to purchase clothes and pay tuition and food. Had full scholarship in grad school and TA position that paid about $530 a month. I had no luxuries, ate lots of ramen, no car, no fun.</t>
  </si>
  <si>
    <t>Paid it off while attending grad school.</t>
  </si>
  <si>
    <t>Arizona State</t>
  </si>
  <si>
    <t>no</t>
  </si>
  <si>
    <t>Minor additional expenses.  I lived super cheap.  It is inconceivable that someone thinks combining having children and a PhD in the humanities or social sciences is feasible, which is where many people seem to be crashing.  You have to strip down and hurry.  I could have lived quite nicely on some of the stipends listed above; I wonder what on earth they spent it on.</t>
  </si>
  <si>
    <t>Paid off my loans early.</t>
  </si>
  <si>
    <t>U. Chicago</t>
  </si>
  <si>
    <t>$0, and this is a ridiculous question to ask adults.</t>
  </si>
  <si>
    <t>Needed money for college and grad school. Had no funding first year of grad school other than a work-study job (i.e., barely any pay at all). Then TA position for rest of grad school at R1 university so was ok.</t>
  </si>
  <si>
    <t>Got job. Began paying monthly. Had spouse with good job who helped.</t>
  </si>
  <si>
    <t>R1, public, US</t>
  </si>
  <si>
    <t>There was a one-month gap between the end of grad school and the start of my post-doc</t>
  </si>
  <si>
    <t>I paid it back within two months</t>
  </si>
  <si>
    <t>R1 (Big Ten)</t>
  </si>
  <si>
    <t>I was very lucky to have parents who could pay for my college education (although they also scrimped and saved for decades to do so, while my friends' parents bought cable TV and similar non-necessities). Grad school was fully my responsibility, and I received a 5-year package with a $15k/yr stipend, on which I learned how to live. I would never have gone without it. My family is not rich, and I am a first-generation college student.</t>
  </si>
  <si>
    <t>No debt, because I had assistantships and my parents helped out.</t>
  </si>
  <si>
    <t>N/A</t>
  </si>
  <si>
    <t>My parents had no money to contribute because of various financial disasters we experienced. I got partial funding at both a liberal arts college and a large state university. I lived on a combination of student loans and various jobs for those 12 years (4 undergrad, 8 grad). Comes out to $8,333 a year in loans for the entire period, more or less. When I TA'ed I got $4000 a term on top of that. I didn't receive any dissertation write-up grants or major fellowships in graduate school.</t>
  </si>
  <si>
    <t>I'm now tenured at a small liberal arts college. I pay a little over $400 a month at 3.15% fixed interest, but I may never pay all of it off.</t>
  </si>
  <si>
    <t>I maxed out how many quarters I could T.A. and didn't receive more funding, so I took out loans to live (rent, food, everything). Some was a supplemental to previous years when I was a T.A. and had partial funding. I was at the end of my degree and needed the money to finish the last couple of years.</t>
  </si>
  <si>
    <t>I have a 25 or 30 year loan at 4% interest fixed. My husband (who paid off his loans before marrying me) and I are slowly chipping away at it. It's down to $50 or 55 K now after 10 years.</t>
  </si>
  <si>
    <t>R1, public, University of California</t>
  </si>
  <si>
    <t>N/a</t>
  </si>
  <si>
    <t>To cover tuition for MA; My PhD was fully funded.</t>
  </si>
  <si>
    <t>Paid</t>
  </si>
  <si>
    <t>Yes, 3rd year TT after 4 years of lecturing</t>
  </si>
  <si>
    <t>Most of it. I got lots of cash for gifts for my wedding, which I used. The rest was paid off because my husband had a well-paying job for a few years.</t>
  </si>
  <si>
    <t>My tuition and all school related costs were covered by scholarships and fellowships for all 3 degrees.  However, I borrowed as an undergrad when I had no money (and family was working poor) to afford living expenses.  This enabled me to focus only on classes for the first three years and get out on time and summa cum laude, which led to full fellowship including stipends in grad school.  Overall, I was pretty happy with it, considering I had literally no family financial help.</t>
  </si>
  <si>
    <t>I got it consolidated at very low interest.  It will be paid off in about another 20 years.  It is a very low monthly payment so I can't complain.  I could have paid it off from consulting income this year, but honestly, I would like to finally do something other than work and pay bills.  The payment and interest rates are so low it is not worth paying off quickly.  I have no credit card debt or anything, so I don't feel strapped.</t>
  </si>
  <si>
    <t>Yes, in a TT job</t>
  </si>
  <si>
    <t>I had grad assistances but at $900/month couldn't cover living expenses. I did research in US for dissertation which greatly limited amount of funding I was eligible for, eventually got NSF but still needed money to live off while doing research.</t>
  </si>
  <si>
    <t>Income based repayment. Will probably pay off the rest of my life as I am 5.5 years out and no TT job. Have been doing one year visiting jobs for the past five years.</t>
  </si>
  <si>
    <t>RI, Public</t>
  </si>
  <si>
    <t>Yes, for the next year probably. And then probably getting out.</t>
  </si>
  <si>
    <t>$0!</t>
  </si>
  <si>
    <t>No funding in undergrad, funding in grad not sufficient to live on</t>
  </si>
  <si>
    <t>slowly, painfully for the next millennium</t>
  </si>
  <si>
    <t>For undergrad tuition, I was helped some, but not completley, by parents (who have loans of their own for it). Although I was "fully" funded for graduate school, tuition waiver and stipend did not cover fees or meet (my pretty low) living expenses. 
</t>
  </si>
  <si>
    <t>Slowly but surely. Partner has much smaller amount of debt.</t>
  </si>
  <si>
    <t>"Full funding" in my department meant the first three years guaranteed for coursework, but we were on our own after that.I had to start taking out loans starting in the third year, even though I was supposed to be guaranteed full funding, because some administrative procedure changed that the department administrator didn't think it was her job to tell me about, and I didn't get some required paperwork in on time. Aquired a fellowship for fieldwork, but it was not enough to cover the full cost of fieldwork with living expenses, then there was another year to cover for writing up. I was also working part &amp; full time during this time, but for very low pay. Also, I used to be an idiot about money.</t>
  </si>
  <si>
    <t>Federal consolidation with IBR and public service forgiveness. If I stay in a public service position for 5 more years, I'll get it forgiven. The monthly payments are not that big, so I'm not concerned about my student loan debt. More concerned about being able to afford a home and family on my current salary.</t>
  </si>
  <si>
    <t>R1 Private</t>
  </si>
  <si>
    <t>Yes, but in administrative role, in which I earn more than an adjunct but less than a starting assistant prof.  I would like to get out of academia for good.  My current institution is attempting to enhance its prestige by incresing PhD grads &amp; adding PhD programs, which I think is completely unethical. I do not want to be part of a corrupt system anymore.</t>
  </si>
  <si>
    <t>None; I have been supporting myself since age 18.</t>
  </si>
  <si>
    <t>Merit scholarship at a State University for undergrad. Well-funded grad program and NSF GRFP paid for 6 years. Then my husband got a job, and we had backup family money. I was very fortunate.</t>
  </si>
  <si>
    <t>n/a</t>
  </si>
  <si>
    <t>R1, private university</t>
  </si>
  <si>
    <t>Pay for a private undergrad institution. Americorps helped me pay off a lot of this debt. </t>
  </si>
  <si>
    <t>My family helped pay off my undergrad loans.</t>
  </si>
  <si>
    <t>Yes, TT job at public Univ.</t>
  </si>
  <si>
    <t>A large amount of my grad student costs were partially covered by family money given to my wife. That limited the grad loans.</t>
  </si>
  <si>
    <t>Undergrad, private school, expensive city. 25k/year loans. Entered funded graduate program. Paid interest on 75k of undergrad loans. Deferred principle for 8 years of grad program + 1st year employment. Over 8% interest rate. Some credit card debt along the way.</t>
  </si>
  <si>
    <t>Have been paying $1500/month since I began TT job in 2010. From 100k down to 40k. So tired of sending 1/3 of take home pay to loan agency.</t>
  </si>
  <si>
    <t>R1 private</t>
  </si>
  <si>
    <t>Had full funding for 6 years. For 4 years, during my ABD stage, I lectured 3 semesters.  Dissertation write-up funds were rare (I did get 1 year from school); and because I was a foreign student, I couldn't work outside the university for pay (it's illegal). I made numerous 0% credit cards--cause that was the only source that would lend to int'l students. When I left the US, I borrowed money from my family to pay off the CC debt.</t>
  </si>
  <si>
    <t>I've been paying off monthly. More than half is paid off.</t>
  </si>
  <si>
    <t>Yes, Assistant Professor</t>
  </si>
  <si>
    <t>All debt in USDollars were paid off when I finally had to ask my family for help (cause I didn't want to leave the US with CC debt!). I'm now paying it back to them.</t>
  </si>
  <si>
    <t>Undergrad was paid for by my working, my mom's contributions, and a small amount of inheritance ($16k). Had a fellowship for my two-year MA program. Had funding for PhD. During grad school, living with my husband helped, as he is in a field that pays more (i.e., paid summer internships).</t>
  </si>
  <si>
    <t>R1 public</t>
  </si>
  <si>
    <t>Yes -- TT professor at a public R2</t>
  </si>
  <si>
    <t>Undergrad tuition (most, by mother); MA/PhD living expenses (large portion of those, by husband in another field)</t>
  </si>
  <si>
    <t>Undergrad (where fun goes to die in an expensive fashion) was funded by parents, scholarships and work.  Graduate school was a "full ride" (Fellowship for several years and guaranteed TAships).  Of course, those TA ships paid about $1000 a month for 9 months.  I was able to get out without debt by taking on contract jobs in my field, driving a fish truck, working odd jobs, growing and selling produce at a farmer's market, occasional help from the folks, and with government assistante (TANF or foodstamps).  I lived in absolute shithole hovels most of the 7 years I was in graduate school and was incredibly frugal.  I rarely ate out or went out, I didnt buy any new clothes or music or other nicities, I never had entertainment money.  It was incredibly hard to do this with no debt, and I know that I am the exception to the rule at my school.  Not only did I have the best available fellowship, but lots of direct support from my advisor. </t>
  </si>
  <si>
    <t>nope</t>
  </si>
  <si>
    <t>Public (R1)</t>
  </si>
  <si>
    <t>Could not have done this without help from my parents and strong-willed budgeting from my wife.  </t>
  </si>
  <si>
    <t>PHD $15000, MA $0</t>
  </si>
  <si>
    <t>I had full funding in graduate school for 7 years. I told myself that I would not go to grad school unless I could do it without taking on more debt.  However, I ended up marrying another graduate student (also with full funding).  We lived very frugally and got by in a major city, barely, but then I had two kids.  Our graduate stipends were no longer enough to get by. Since we were living paycheck to paycheck we could  not afford childcare we both went through grad school without any childcare. We did not have funding for my last few summers and I was usually able to pick up a teaching job to tie us through the summer but I couldn't always get one and took out $5000 here and there and it eventually added up to $15,000.  Both of us come from middle class families (both of us are 1st generation college students), so neither of us had parents who could help us out.  Since I have  not gotten a tenure-track job yet, we had to move for a 1 year position which put us in another $10,000 worth of debt--but this is not school debt so I didn't include it! Also doesn't include my husband's debt. </t>
  </si>
  <si>
    <t>If I get a job this year, all extra money will go to paying down debt.  We will never have iphones, new furniture, vacations, or anything else that normal people have.   If not, I have no idea. </t>
  </si>
  <si>
    <t>Undergrad: Ivy; Grad: RI private</t>
  </si>
  <si>
    <t>funded for first several years. When funding ran out, I took out loans to pay for childcare and uninsured medical expenses.</t>
  </si>
  <si>
    <t>still in deferral.  I don't make enough currently to even think about paying them off.</t>
  </si>
  <si>
    <t>R! public</t>
  </si>
  <si>
    <t>Parents paid for undergrad; had combination of assistantships and research funding during coursework and fieldwork; supplemented very limited funding during diss writing with numerous service industry jobs.</t>
  </si>
  <si>
    <t>Paid $50 a month for 1 year and then used a tax return to pay off the rest</t>
  </si>
  <si>
    <t>Public R1</t>
  </si>
  <si>
    <t>Alt-Ac</t>
  </si>
  <si>
    <t>To buy a new computer</t>
  </si>
  <si>
    <t>In my home country undergraduate education was free, and I made sure I only applied to graduate programs in the US that provided full funding, as I couldn't count on a Western income and being able to repay the loans. My graduate funding was a combination of institutional fellowship monies and TAships.</t>
  </si>
  <si>
    <t>R1, private</t>
  </si>
  <si>
    <t>yes, lecturer</t>
  </si>
  <si>
    <t>75000 (MA then PhD)</t>
  </si>
  <si>
    <t>living expenses</t>
  </si>
  <si>
    <t>Income based repayment and Federal Loan Forgiveness Program (consolidated all loans and am working for a college which is a non profit; making constant payments for 10 years and then having the rest forgiven under the program)</t>
  </si>
  <si>
    <t>0 (parents paid for undergraduate in full) </t>
  </si>
  <si>
    <t>In the first semester of my MA, I didn't have an assistantship. I took out a loan to pay tuition. Second semester, I taught Spanish for a tuition waiver and a $1,000/month stipend. After that, I TAed for my own department, with a $500/month stipend and a tuition waiver. It wasn't enough to pay the bills, so I took out loans. I also did various intensive summer language programs that were fully funded, but didn't cover expenses back home. All but one semester of my graduate education was "fully funded," but not quite enough to cover everything. After eight years, loans added up to about 40k. Yikes. </t>
  </si>
  <si>
    <t>N/A I used money from a deceased parent's life insurance policy to pay it off. </t>
  </si>
  <si>
    <t>Undergrad: first gen student, worked concurrent PT jobs to pick up what loans wouldn't cover; Masters- loans and PT work; PhD- mostly funded but some loans to cover fieldwork and conferences</t>
  </si>
  <si>
    <t>I have a FT non-TT job and a PT adjunct job.  I can't make even half the payment on these loans that the lenders want, so I am on a IBR plan.  I am embarrassed to have to live so frugally when I have the highest degree in my field and it hurts to know that in 25 years, I will have to have the loan discharged.  I did my research on what someone in this field would make and the BLS statistics are 40% higher than my salary.  I hate that every day I have to sell higher education to students- more, more, more degrees and "good debt" knowing they will end up like me.  </t>
  </si>
  <si>
    <t>R2 Public</t>
  </si>
  <si>
    <t>For tuition and to pay rent</t>
  </si>
  <si>
    <t>Currently in income based repayment, which means not paying much at all. Still hoping to land decent job and pay off some before I die</t>
  </si>
  <si>
    <t>Michigan State University</t>
  </si>
  <si>
    <t>$9000 taken for first year of grad school, out of state tuition. All the rest of my savings had all been depleted. Luckily TAships and fellowships accounted for the rest of grad school.  </t>
  </si>
  <si>
    <t>Working a market research job (which pays 2.5 times my public university part-time lecturer job) while doing adjunct teaching. Hopefully done paying off in a few months.</t>
  </si>
  <si>
    <t>R1</t>
  </si>
  <si>
    <t>Yes, part-time adjunct lecturer, looking for other opportunities outside academia but happy to go either way depending on how the cards lay.</t>
  </si>
  <si>
    <t>I got free undergrad because my parent worked at my undergrad institution.  Grad school was fully funded (otherwise I wouldn't have gone).  My husband and I did have about 50K in loans to pay off from his schooling, but in addition to my stipend, we had his income as a teacher.  Dual income really helps in this world.  </t>
  </si>
  <si>
    <t>No need</t>
  </si>
  <si>
    <t>Though I had "full funding" and funded three years of my program through prestigious external grants and fellowship, the cost of living in my area was impossibly high and the job market for my spouse was extremely bleak. Also, early research expenses were never fully funded. However, most of my graduate debt (which is about 40k in credit cards and 70k in federal loans), happened after I got a severe chronic illness, lost a position because of it, and was left unfunded and having to buy COBRA health insurance for ten months. During that time, despite five hospitalizations, I adjuncted as much as possible. I used every available opportunity to earn money throughout my years in graduate school, and put money towards debt whenever possible, but it's still never going to be manageable.  </t>
  </si>
  <si>
    <t>If I can ever earn enough money to begin paying it, I am hoping for the Public Service Loan Forgiveness program to help where possible. For the credit card debt, we will probably have to go bankrupt. Also, despite now being prepared to enter a program for a lucrative career, my husband has decided to eskew that so we do not take on more debt. Hopefully my marriage makes it through the problem of my choices foreclosing his dreams and potential. </t>
  </si>
  <si>
    <t>Public, NJ</t>
  </si>
  <si>
    <t>Soft money research department, contingent on grants, &gt;50k/year</t>
  </si>
  <si>
    <t>About 10k. </t>
  </si>
  <si>
    <t>Full ride for undergrad. No fellowship/funding first year of grad school (out-of-state tuition) and was primary care giver to terminally ill parent (who was on public assistance) for 8 of the 10 years it took me to finish PhD.</t>
  </si>
  <si>
    <t>Because $11,000 a year as a teaching assistant wasn't enough to live on (and attend conferences, etc.). Bulk of the debt was what I lived on while writing up -- I was determined to not get distracted by teaching and never get around to finishing. </t>
  </si>
  <si>
    <t>I'm very fortunate that in lieu of an inheritance my mother is helping me to slowly pay it off. </t>
  </si>
  <si>
    <t>Am a first generation student and underrepresented minority. First in my family to attend college. Was a runaway and eventually became a ward of the court when I was 15. Lived in group home until I was 21. Education was mostly unfunded (a few Pell grants, some small scholarships, a few tuition waivers, and eventually a teaching fellowship). Lived off of my loans to pay for undergraduate, graduate school, and for doctoral field research AND adjuncted part time to send money home to my parents. Also used loans to help family members pay bills and prevent them from becoming homeless. </t>
  </si>
  <si>
    <t>Am currently a postdoctoral research fellow hoping to apply for a grant that will waive some of my student loan debt.</t>
  </si>
  <si>
    <t>$18,500 (loans) + ~$10,000 (credit card debt)</t>
  </si>
  <si>
    <t>Loans to supplement first year of grad school, during which I had outside funding but not departmental support (got picked up 2nd year, but still funded much of my program through outside fellowships), then the credit card debt to cover expenses when ABD and teaching in a visiting position at a university that steadily eroded contingent faculty benefits during financial crisis</t>
  </si>
  <si>
    <t>Undergrad loans paid off long before I went to grad school, grad school loans mostly paid off, credit card debt partly paid down but still a problem</t>
  </si>
  <si>
    <t>R1, private (Ivy)</t>
  </si>
  <si>
    <t>Alt--Ac job that is luckily well-remunerated</t>
  </si>
  <si>
    <t>TAship insufficient to cover not-so-spartan cost of living.  Took out $4,000/yr times six years; extra $333/month mostly spent on eating out and beer.  Scholarship and part-time work covered undergrad and terminal MS.</t>
  </si>
  <si>
    <t>$1,000/month for two years.</t>
  </si>
  <si>
    <t>Public R1 (Big Ten)</t>
  </si>
  <si>
    <t>Yes, asst. prof.</t>
  </si>
  <si>
    <t>Not needed.  </t>
  </si>
  <si>
    <t>Undergraduate private school did not provide much in terms of in-house funding or fellowships, so I took out lots of loans. I received full funding in graduate school which meant working as a teaching assistant every semester instead of having time off to write and study. my cohort peers who had non-teaching fellowships are ahead of me in publications and TT offers.</t>
  </si>
  <si>
    <t>Getting assistant from family to pay off remaining undergraduate debt and get by in some basic living expenses while working as NTT faculty in (highly expensive) Boston area</t>
  </si>
  <si>
    <t>R1 Private in Boston area</t>
  </si>
  <si>
    <t>tuition and education-related expenses; to pay off c/c debt</t>
  </si>
  <si>
    <t>regular monthly payments.</t>
  </si>
  <si>
    <t>R1, public with grad student union
</t>
  </si>
  <si>
    <t>n/a. I had scholarships and lived at home during undergrad. For grad school (MA + PhD) I had scholarships and TA-ship.</t>
  </si>
  <si>
    <t>R1, Public, Canada</t>
  </si>
  <si>
    <t>Scholarships, fellowships, GA position, other part time employment while in school</t>
  </si>
  <si>
    <t>I tutored, worked 5 jobs, never bought drinks or ate on campus.  I had several craiglist tutor jobs up. I also was a Research Assistant to an administrator, and got 3 fellowships.  I played the game and it was okay for the tuition payoff. I have several friends who owe over 100K and are very bitter. I want to say I was lucky but I worked my ass off!</t>
  </si>
  <si>
    <t>0 Debt</t>
  </si>
  <si>
    <t>State flagship BA, MA Liberal Arts, PHD State</t>
  </si>
  <si>
    <t>adjuncting still but I am looking for any job in college</t>
  </si>
  <si>
    <t>I never got money from my parents but they taught me to be smart about debt. For example when I had a 20K debt for my MA- I shifted it to credit union debt and cut my interest in half. My mom helped me with groceries sometimes.</t>
  </si>
  <si>
    <t>I tutored, worked 5 jobs, never bought drinks or ate on campus.  I had several craiglist tutor jobs up. I also had a 6 years of Research Assistant to an administrator in which I published a lot. I got 3 years fellowships.  I played the game and it was okay for the tuition payoff. I don't regret it but  do not recommend it for anyone unless you are rich and want to get a "vanity PhD."    
I have several friends who owe over 100K and are very bitter and they have a right to be. I want to say I was lucky but I worked my ass off!  
There were over 14 of us when we started and only 4 graduated. There are 3 more that have over 100K debt and are still in the program. They let some of the people "hang themselves with their own rope"  by not funding them and those people withered away. The older grad students were left to fend for themselves and also died on the vine.  I also saw just plain bad decision making like some grad students living by themselves when they should have got a roommate or buying a new mac computer every 2 years and attending every conference on credit card debt.
</t>
  </si>
  <si>
    <t>0 Debt but my husband owes 50K so I will end up helping him with his- ugh
</t>
  </si>
  <si>
    <t>I tutored, worked 5 jobs, never bought drinks or ate on campus.  I had several craiglist tutor jobs up. I also was a Research Assistant to an administrator, and got 3 fellowships.  I played the game and it was okay for the tuition payoff.  I want to say I was lucky but I worked my ass off!
I saw a lot of injustice and bad decision making in grad school by students and professors. Some students were ill prepared and the dept let them "hang themselves"with debt with no funding. They eventually dropped out with a huge amount of debt with no degree. The dept also accepted older students that did not fair well. I also saw students live alone when they should have gotten a roommate but they did not know at 21 about debt and now at 30 they owe over 100K. I think you should get a "vanity PhD" only if you are bored and rich. For the rest of us especially first generation students- it was not feasible. In retrospect I should have been a nurse as they are treated and paid better than adjuncts.</t>
  </si>
  <si>
    <t>100K</t>
  </si>
  <si>
    <t>Tuition was covered by my TAships but still needed living expenses </t>
  </si>
  <si>
    <t>Hopefully I will find a job soon</t>
  </si>
  <si>
    <t>R1, Public, Texas</t>
  </si>
  <si>
    <t>Yes, but also looking in Non-Profits</t>
  </si>
  <si>
    <t>20K</t>
  </si>
  <si>
    <t>&gt;$100000</t>
  </si>
  <si>
    <t>Funded research travel during summers and complemented low-paying GTA positions during the year (MA) and paid for living expenses (PhD).</t>
  </si>
  <si>
    <t>Pay the minimum for the next 25 years or 10 years (full payment).</t>
  </si>
  <si>
    <t>Columbia U</t>
  </si>
  <si>
    <t>Graduating spring 2014; Adjuncting now; On the market for tt</t>
  </si>
  <si>
    <t>Family paid for all undergrad and gave help when faced with prospect of taking out more loans.</t>
  </si>
  <si>
    <t>0 Ph.D. 30,000 MA</t>
  </si>
  <si>
    <t>My parents couldn't afford the tuition for my second and third years of undergrad. I needed loans to pay tuition and living expenses during my MA program (small tuition scholarship first year only, tuition about $1k/unit, program based in most expensive city in USA)</t>
  </si>
  <si>
    <t>Paying interest now; will consolidate loans while working for nonprofit after graduation</t>
  </si>
  <si>
    <t>Duke</t>
  </si>
  <si>
    <t>Yes - doctoral candidate (graduate this year)</t>
  </si>
  <si>
    <t>Parents covering undergrad debt; inherited $20,000 to pay off part of MA debt (originally50k). PhD debt is 0 because my institution pays a living wage</t>
  </si>
  <si>
    <t>Because tuition is so high, scholarships always arrive after tuition deadlines, and I need an emergency fund to fill in the gaps.  also because it's so hard to get work permission as an international student.  I was able to make it through my BA and MA on scholarships and employment.</t>
  </si>
  <si>
    <t>Pay back unused portions immediately once I graduate and have secure employment with a health care plan.  The rest I will pay back in reasonable installments.</t>
  </si>
  <si>
    <t>R1 (current), foreign (BA and MA)</t>
  </si>
  <si>
    <t>Tuition and a living supplement for the year a moved to be with my long-distance (now) ex-husband; have been fully funded every other year</t>
  </si>
  <si>
    <t>$120 p/m for the next ten years, </t>
  </si>
  <si>
    <t>Living expenses</t>
  </si>
  <si>
    <t>Undergraduate scholarship for a large percentage of tuition, parents paid the rest. Full scholarship and stipend from PhD-granting institution, plus outside grants for fieldwork. Living within my stipend is challenging, but I do not spend what I don't have. </t>
  </si>
  <si>
    <t>Private</t>
  </si>
  <si>
    <t>0 Debt I want to add how the professors are very culpable in their graduate students debt in that they tell them NOT to work. Thank god I secretly worked and never told them.</t>
  </si>
  <si>
    <t>anthropology</t>
  </si>
  <si>
    <t>to cover summers while not TA-ing and to have in case funding got sketchy - it got sketchy in year 3</t>
  </si>
  <si>
    <t>Returned to my old job and trying to write my dissertation 3 days per week</t>
  </si>
  <si>
    <t>none.</t>
  </si>
  <si>
    <t>$2,000 (loan), $8,000 (credit card)</t>
  </si>
  <si>
    <t>I have been funding grad school with a combo of grants and TAships, but when I came back after doing fieldwork I needed extra money. I had been gone for two years and didn't have basic things like kitchen utensils and socks and underwear without holes. Since these "luxury goods" were outside what I can usually afford on my pay, which is just rent and food and the really basic things, I had to put these items on my credit card. This process of reestablishing your modern Western personhood after extended field research is an often-overlooked expense. </t>
  </si>
  <si>
    <t>Make payments. </t>
  </si>
  <si>
    <t>It started when I'd need to pay up front for conferences and fieldwork before getting reimbursed but spent more than the reimbursement. Then emergencies like health care and car problems needed to be covered. My husband was unemployed after separating from six years' enlistement in the Air Force but stuck in this city because of my grad program. We've also taken a few thousand in loans the last couple of years to give ourselves a raise because being 31 feels worse than being 21 and living on $20k/year.</t>
  </si>
  <si>
    <t>Parents paid for undergrad (thankfully). Took out money to cover grad tuition before tuition waiver covered 100%. Stopped taking out money when subsidized loans for grad students were eliminated. Chose the grad program that offered me largest funding package relative to cost of living, lived sparsely, to accumulate as little debt as possible (live in low COL area). Grad institution has great union and excellent health insurance, otherwise I would undoubtedly owe more.</t>
  </si>
  <si>
    <t>Hoping to pay off within a few years of graduation. I'm thankful to have had good financial advice and to have been fortunate enough to not owe a great deal.</t>
  </si>
  <si>
    <t>Undergrad: I am from a working class, mixed-immigrant, first-generation-college-student family. We didn't have the money and it was part of my funding package. I didn't think it was fair that some people got to go to college and I wouldn't be able to because we were poor so I didn't think twice about the loans. I was told that you can't get a job without a college education - I didn't ever imagine I wouldn't be able to find a job afterwards. I also tried to save money by attending community college my first two years (where I also was working full time). Graduate School: I was funneled into a cash-cow MA program, promised that over 95% of students who train at the University of Chicago get into the graduate school of their choice. I did. But I certainly paid for it, or I will... While I had at least one part time (sometimes 3 part time) job(s) while in college and graduate school, it didn't come close to paying for tuition, books, and living necessary.</t>
  </si>
  <si>
    <t>Win the lottery.</t>
  </si>
  <si>
    <t>~15k undergrad living expenses from father</t>
  </si>
  <si>
    <t>Did a masters program in anthropology in the UK.  Now in a PhD program... probably should have waited to get into a fully funded program but wanted "adventure"... ooops.</t>
  </si>
  <si>
    <t>I have no idea.  A job... someday?</t>
  </si>
  <si>
    <t>R1 Public, Midwest</t>
  </si>
  <si>
    <t>Yes, in PhD program still</t>
  </si>
  <si>
    <t>My entire undergrad.</t>
  </si>
  <si>
    <t>UCLA</t>
  </si>
  <si>
    <t>Still in grad school</t>
  </si>
  <si>
    <t>11 years</t>
  </si>
  <si>
    <t>About $40,000 was for MA at a private university, for tuition and living expenses. The rest was for tuition and living expenses at a public university for the PhD. Finally realized I was getting in way over my head, and stopped taking out the loans. </t>
  </si>
  <si>
    <t>1997~</t>
  </si>
  <si>
    <t>A few private scholarships for both undergrad and grad, but not enough to pay rent and food in New York City. I am also an immigrant from a foreign country and had received little support from my family.</t>
  </si>
  <si>
    <t>I consolidated the loans many years ago and already paid about half.</t>
  </si>
  <si>
    <t>public</t>
  </si>
  <si>
    <t>2008-present</t>
  </si>
  <si>
    <t>2013-present</t>
  </si>
  <si>
    <t>Couldn't afford it on my own. Deadbeat mom, etc. Didn't want to end up like my uneducated patents. Was not offered funding my first year in an MA program (out of state), but was hopeful for funding the following year (all of us were....what a bust). Had to decide between dropping out or finishing up, so I hung in there. I worked full time my entire undergraduate career, and wanted to focus full time on what I loved rather than a life-sucking $7/hr job. So I lived off of my loans. Now I am in a well-funded Ph. D program with a full stipend and tuition waiver at a different university, so hope to incur very little (if any) further debt.  </t>
  </si>
  <si>
    <t>Um...income-adjusted payments till loan forgiveness?</t>
  </si>
  <si>
    <t>2014 (expected)</t>
  </si>
  <si>
    <t>Masters program not funded. Only partial funding of one year of Phd. The rest was funded with outside grants, and teaching/other jobs at the university </t>
  </si>
  <si>
    <t>Hoping for a job. Want academia, but probably won't find a position </t>
  </si>
  <si>
    <t>R1, Private </t>
  </si>
  <si>
    <t>Undergrad: parents couldn't afford tuition. This was in Canada so half the loans were disbursed as grants. PhD I got a full ride + large external fellowship but still needed to take out loans to fund summer fieldtrips, pay for very necessary therapy, and cover my father's funeral expenses.</t>
  </si>
  <si>
    <t>Undergrad: have been paying $102/month since 2002, balance is down to $1100 (almost there!). PhD: have been paying $210 since 2010, and any windfalls (inheritances, income tax refunds, etc) always go toward my principal. Balance is currently at $17000, total outstanding $18100.</t>
  </si>
  <si>
    <t>R1 Private in NYC</t>
  </si>
  <si>
    <t>$0 (MA and PhD)</t>
  </si>
  <si>
    <t>$40,000+</t>
  </si>
  <si>
    <t>2014 (PhD)</t>
  </si>
  <si>
    <t>Took loans out for undergraduate education (private 4-yr school), but worked and used Pell grants.  For graduate school--the only way I could afford it was to take a full-time staff position on campus.  As a benefit, they pay 75% of my tuition.  The remainder I pay out of pocket.  Of course, it means I take longer to finish, but that's a tradeoff for not having to take out massive amounts of loans.</t>
  </si>
  <si>
    <t>NA for graduate school.  For undergraduate, I refinanced in the early 200s when interest rates were (for the time) exceptionally low.  I worked to pay down that debt considerably, but have deferred for the past 5 years while I've been in graduate school.  I imagine my plan is to just make monthly payments (plus a little more principle) each month.</t>
  </si>
  <si>
    <t>R1 public (Grad)</t>
  </si>
  <si>
    <t>27000 (MA) 60000 (PhD)</t>
  </si>
  <si>
    <t>2015 (projected)</t>
  </si>
  <si>
    <t>MA: Was at a small school with a 20 hour (full-time) assistantship. Migraine medication = 350/month, paycheck = 750/month. In addition, graduate students had to purchase insurance and second jobs/summer employment was not an option. PhD: I have had assistantships for my whole PhD career with basic insurance included; however, the first two years did not pay enough to cover monthly bills. Summer employment is scarce, and usually does not pay more than minimum wage. Still, I am expected to attend scholarly meetings and present work which rarely costs less than $500/year; grants and funding are small and hard to obtain. My loans are slightly more excessive than even I expected due to unexpected medical bills and the fact that I had to replace my computer twice.  </t>
  </si>
  <si>
    <t>I am hoping that I will have opportunities for income based repayment and a quick job/post-doc placement. Otherwise, I will have to abandon academic for private sector research or employment unrelated to my degree. </t>
  </si>
  <si>
    <t>public/private midwest (MA), R1 public (PhD)</t>
  </si>
  <si>
    <t>20,000 (loans); 10,000 (credit cards)</t>
  </si>
  <si>
    <t>6 years (started in 2005, defended in 2011)</t>
  </si>
  <si>
    <t>Undgrad at private college; MA at state school that only offered partial funding; PhD was "fully funded" in expensive city (e.g. "grad student housing" was +$1K/month in rent). Money also used to conduct fieldwork abroad and to transition into a real job (e.g. buy clothes) and get started on a postdoc. </t>
  </si>
  <si>
    <t>So far I've paid off $15K. Thinking about getting an MBA to increase my earning potential</t>
  </si>
  <si>
    <t>R2 (public) MA; R1 (private) PhD</t>
  </si>
  <si>
    <t>ABD</t>
  </si>
  <si>
    <t>Had to take out loans during undergrad and MA program to pay for tuition and living expenses.  Paid 30k for MA degree.  Took out another 30k during PhD program to pay for living expenses, travel, fieldwork, keeping things afloat while trying to finish as soon as possible.  I took out loans because I was trying to finish grad school as quickly as I could.  I had funding, but it wasn't enough.  Being out of work for that amount of time while getting paid 13k as a TA/instructor did not cut it.  Going to grad school was the worst economic decision I ever made.</t>
  </si>
  <si>
    <t>I have no idea.  Get a job.  Look for a 10 year forgiveness plan.  </t>
  </si>
  <si>
    <t>R1, public.</t>
  </si>
  <si>
    <t>I am ABD right now and looking to get away from academia.</t>
  </si>
  <si>
    <t>Zero</t>
  </si>
  <si>
    <t>38,000 was for my masters at a prestigious private school, 12,000 was for my PhD at a public university, which was "fully funded" but I had to do research out of the country during the summer which was only partially funded. Now as an ABD, I have a full time job.  I don't need to take out loans, but I don't know if I will ever be able to finish with a new baby and a full time job. </t>
  </si>
  <si>
    <t>I pay about $600 a month, which is $100 more than the minimum payment.  I'm hoping this means I will pay it off in less than 10 years. </t>
  </si>
  <si>
    <t>yes as technically ABD, no because I am teaching K-12</t>
  </si>
  <si>
    <t>none
</t>
  </si>
  <si>
    <t>$92000 (PhD)</t>
  </si>
  <si>
    <t>$44000(BA+MA)</t>
  </si>
  <si>
    <t>expected 2014/15</t>
  </si>
  <si>
    <t>In the beginning, I didn't know any better--didn't expect it to take this long (did PhD in different field from MA) and I assumed I'd get a job.  Never made enough for me to live on (e.g., never made more than $15k; currently making $9k).</t>
  </si>
  <si>
    <t>No job prospects right now, so no plan. If I decide to leave academia, I'd try for some repayment plan.</t>
  </si>
  <si>
    <t>Still a student, so yes.</t>
  </si>
  <si>
    <t>7%, though I didn't sign up for loans this year, and my parents are helping out.</t>
  </si>
  <si>
    <t>hoping 2014</t>
  </si>
  <si>
    <t>Working full-time in a non-traditional uni position, still trying to finish writing</t>
  </si>
  <si>
    <t>Though I don't have debt, this was enabled in part by the $100,000 life insurance policy that my father left in my name when he passed during high school, as well as investments made by my grandfather to an educational savings plan for me. So, no debt and no family paying off debt, but my ability to remain debt free is due to family wealth and good/bad luck.</t>
  </si>
  <si>
    <t>MA - 2004
PhD - never finished, quit 2012</t>
  </si>
  <si>
    <t>The undergrad debt (which is tiny compared to the tuition at the institution - I had lots of scholarships) was to pay for things like books, small amounts of housing, etc. The grad debt was initially to supplement what I didn't get in financial aid. As it went on and aid went down, the job market for my husband TANKED and everything got more expensive, loans became necessary to live on. I had credit cards, too (since discharged in bankruptcy), but we were still fairly poor. By the by - I DROPPED OUT of the Ph.D. program (I was ABD with all my research done) because I just couldn't justify it anymore. Please note that most of the debt went to pay tuition, fees, health insurance during years when I had no aid at all. During those years - most of them (I was in grad school 12 years :( ) I also had 2-3 jobs at a time to (help) pay rent, etc. The grad program got me there by paying for everything the first 3 years and then kept me there with the promise of a great career when I finished. What a joke.</t>
  </si>
  <si>
    <t>I'm on Income Based Repayment (it's all federal)... so if it isn't gone in 25 years (seriously? how could it possibly... I'm an adjunct and work for a tour company), it goes away. (At least until congress changes those rules.) It's entirely possible I will DIE with this debt.</t>
  </si>
  <si>
    <t>Private undergrade, Public Grad</t>
  </si>
  <si>
    <t>Does adjunct at community college count? If so, yes.</t>
  </si>
  <si>
    <t>$0 My family is not wealthy and there were no family resources to help.</t>
  </si>
  <si>
    <t>MA 2010</t>
  </si>
  <si>
    <t>To pay for undergraduate (4 years) and graduate (3 years) tuition and rent. My parents couldn't afford to help me pay for college. I had three jobs in my undergrad that paid for living expenses, using the student loans to pay rent and tuition at a large public/state university. I also went to a large public/state unviersity for my Master's degree. I had a tuition waiver and stipend for three semesters, but it wasn't enough to cover all my living expenses, so I used loans to pay rent and supplemented with a part-time job. The other three semesters, I used loans to pay full out-of-state tuition costs, which were about double that of in-state costs, plus rent. Living expenses came from a part-time job. I am planning on returning to school to get my PhD, which I need in order to obtain a better paying position, but am hoping not to add any more debt to what I have due to tuition wavers and stipends, as well as grants. </t>
  </si>
  <si>
    <t>Monthly payments, but with the expectation that it will not be paid off when I die. Or getting a job that qualifies me for loan forgiveness.</t>
  </si>
  <si>
    <t>Public State Universities</t>
  </si>
  <si>
    <t>Yes- Research Fellowship Program</t>
  </si>
  <si>
    <t>PhD Never completed</t>
  </si>
  <si>
    <t>Assistantship was not enough to live off of. Got engaged, married, and eventually divorced before I quit.</t>
  </si>
  <si>
    <t>Currently on pay as you earn (income based repayment). Switched to teaching High School Science, part of my loan will be forgiven if I teach 5 years at a public school, if I continue to teach after 10 years in public school, loans will be entirely forgiven.</t>
  </si>
  <si>
    <t>$0 PhD</t>
  </si>
  <si>
    <t>Graduate stipend and tuition remission is enough to live on at my university.  Undergrad paid for by a combination of help from my parents and scholarships.</t>
  </si>
  <si>
    <t>Private R1</t>
  </si>
  <si>
    <t>$43,000 (PhD)</t>
  </si>
  <si>
    <t>I had a baby right after I received my MA.  Had to take out about $10,000 a year to cover living expenses.  TAship covered all tuition and some expenses.</t>
  </si>
  <si>
    <t>I consolidated my loans and am on an Income Based Repayment with the Department of Education.  I have a postdoc position, which does not leave me with a lot of extra money to pay back loans.  I have only paid interest so far.</t>
  </si>
  <si>
    <t>R1, Public, Southern US</t>
  </si>
  <si>
    <t>80k loans and fees, 20k cc</t>
  </si>
  <si>
    <t>fully funded for five years, took 10 years teaching and stipend didnt coever it, had a baby</t>
  </si>
  <si>
    <t>0 (PhD</t>
  </si>
  <si>
    <t>Strategic. 
My family was able to pay my tuition, plus I had an academic scholarship. I went to a state school with low tuition. The interest on my undergrad loans were so low that my parents decided it was cheaper to take the loan and invest the cash. They have now paid off my loans, so I am graduating with a Phd  debt-free. I would not have gone to grad school without funding.</t>
  </si>
  <si>
    <t>Paid off by my parents, and some investments by grandparents. Lucky.
</t>
  </si>
  <si>
    <t>MA degree with no funding, PhD with some TAships and not a real cost of living. Also a (now ex) spouse who was out of work with mental health issues. </t>
  </si>
  <si>
    <t>IBR with Public Service Loan forgiveness. Thank goodness I landed a TT job and hope I'll be free of debt in less than 10 years (and hopefully not paying a huge tax fee when it gets forgiven). </t>
  </si>
  <si>
    <t>Did not quality for federal financial aid in undergrad due to parental income but parents did not support entire education costs, did not receive funding for MA or PhD work</t>
  </si>
  <si>
    <t>Have an Income-Based federal loan, the balance of which will be excused after 10 years of payments since I work in a public institution/university.  I am actually in the process of taking legal action re: my private student loan for undergrad - the bank was not willing to come to a feasible payment arrangment that I could manage in a single income household, so have hired a lawyer to help me come to a resolution with the bank in terms of decent payment plan or a pay-off settlement.  I am not sure how I can afford that, however!</t>
  </si>
  <si>
    <t>no funding, tuition, cost of living</t>
  </si>
  <si>
    <t>hope to get a full time job?  </t>
  </si>
  <si>
    <t>Did not qualify for grants as an undergrad because parents' income was too high, even thoguh they were not supporting me or paying my tuition/living expenses. Fellowship support paid tuition and fees throughout all years of school for graduate degrees (2 years for M.S. and 7 years for PhD) but stipend was approximately $350/month. NOT a living wage for a family of 4 (I had 2 kids in grad school). The total includes capitalized interest from years of deferment as an assistant professor because that job too did not provide a living wage for several years because of freezes on salary increases. Luckily I was given an increase of about 10% both years we were offered increases. About $140k of this debt was borrowed for grad school and $25k for UG (prior to interest capitalization). </t>
  </si>
  <si>
    <t>Income Based Repayment plan will forgive the balance after 10 years of HUGE payments. Enough to buy a house!
</t>
  </si>
  <si>
    <t>PhD tuition, living expenses.  I had a stipend most years (referred to as "full funding"), but it did not cover full cost of living or school fees.  Amount listed does not include credit card debt.  Had full scholarship to undergrad ($4k was used for a study abroad trip) and decent job upon graduation; 7 years in a PhD program later, this.</t>
  </si>
  <si>
    <t>I have no plan, but some hope for the 10-year forgiveness program for teaching at a public institution.  I currently make so little money that am not even making monthly payments.  This entire endeavor was a big mistake.</t>
  </si>
  <si>
    <t>Tuition; stipends, grants did not cover cost of living</t>
  </si>
  <si>
    <t>Deferred/forbearance status. In process of consolidating in order to qualify for income-based repayment as I seek non-academic (i.e., high paying) employment</t>
  </si>
  <si>
    <t>R1, public, CA</t>
  </si>
  <si>
    <t>Hopefully find a job and then 10 year forgiveness program. </t>
  </si>
  <si>
    <t>1st gen college student, blue collar parents. Some funding for doctorate but not enough to cover field experiance, conferences, living expenses. Funding pulled last semester of  degree and had to pay $3500 out of pocket with only two months warning. Earning $15 an hour with part time work now. Thanks grad school!</t>
  </si>
  <si>
    <t>10 year plan.</t>
  </si>
  <si>
    <t>R1 Public </t>
  </si>
  <si>
    <t>Paperwork "fell through the cracks" so did not have an assistantship until 3rd year.</t>
  </si>
  <si>
    <t>No undergrad loans – I worked and parents paid tuition. No funding first year of grad school (big chunk of loan) but fully funded (tuition + $12K stipend) in subsequent years for MA/PhD. Funding not enough to cover expenses: living, medical, emergencies, or research/conference expenses not covered by grants. Worked extra jobs to avoid further loans but stopped when department policy prohibited such jobs for TAs.</t>
  </si>
  <si>
    <t>Looking for work in academia and will do IBR. Plan to live on less than half of my salary (only slightly better than I do now) and devote the majority of my salary to pay off my loans as quickly as possible.</t>
  </si>
  <si>
    <t>master's degree at private/ivy university + cost of living</t>
  </si>
  <si>
    <t>Just landed a postdoc and will be making a real sala</t>
  </si>
  <si>
    <t>r1 public USA</t>
  </si>
  <si>
    <t>living expenses. I was a teaching assistant for most of grad school, but I had difficulty paying bills, especially during summer breaks</t>
  </si>
  <si>
    <t>I'm currently employed in a TT position at a public university and I'm paying it off little by little. </t>
  </si>
  <si>
    <t>Department offered some funding but the cost of living in a big city was very high. Part time jobs and teaching stipends only helped pay the rent, health insurance and tuition somewhat</t>
  </si>
  <si>
    <t>inherited a bit of money and paid off a large portion.  paying the rest little by little with current salary</t>
  </si>
  <si>
    <t>Unfunded MA program, Small stipend for PhD , money was used for tuition and living expenses</t>
  </si>
  <si>
    <t>Loans are consolidated and I'll spend the rest of my life in repayment.</t>
  </si>
  <si>
    <t>To supplement living costs while away doing research during three semesters and not receiving a stipend. </t>
  </si>
  <si>
    <t>Get a job.  Repaying with savings at the moment while applying to jobs. If an academic job doesn't come through, I'll look elsewhere to find a job that will pay bills.</t>
  </si>
  <si>
    <t>No real undergraduate grants. Didn't understand how to apply for them as an undergrad.</t>
  </si>
  <si>
    <t>Have a hot postdoc with EU funding, will live on scraps and throw large chunks of cash at it.</t>
  </si>
  <si>
    <t>R1, public (University of California)</t>
  </si>
  <si>
    <t>For my MA: I funded my own field research and write-up phase.  For my PhD: I took out one loan when I didn't have enough support for the semester. Finally I got a 5,000 loan during my last year of PhD enrollment to help support me and my unemployed husband during my write-up... FROM MY PARENTS! At least they have a reasonable interest rate.</t>
  </si>
  <si>
    <t>I paid some of it off, but I have to finish school before I can pay the rest.</t>
  </si>
  <si>
    <t>R1, Public (PhD)</t>
  </si>
  <si>
    <t>No debt.  I am an American student who used a small inheritance and part-time job for (relatively inexpensive) undergraduate degree in Canada, was accepted to a PhD out of my BA, and fully funded (combination of fellowships and GSI-ships) through 9(!) years to my degree.  I had to work part time jobs on top of my GSI-ships, but it all came together debt free in the end.</t>
  </si>
  <si>
    <t>slowly but surely.... $9000 left</t>
  </si>
  <si>
    <t>The economy crashed during my last full year of school and the consulting work that I had that kept me afloat dried up. All expenses incurred that year were living expenses (expensive Northeast city), as a combination of fellowships, TAing, Scholarships, and adjuncting paid for tuition/school expenses. Undergrad debt was paid off before I started my PhD.  Masters was debt free. </t>
  </si>
  <si>
    <t>Have paid most of it</t>
  </si>
  <si>
    <t>tuition, living expenses. in grad shcool I had a child so expenses were greater. I also worked throughout grad school, sometimes in more than one job and received small grants and fellowships.</t>
  </si>
  <si>
    <t>My first year in school was unfunded - took out loan to pay mortgage, etc. on the small house I purchased in lieu of renting during an extended PhD program. Was fortunate to have undergrad paid for by grandparents and parent contributions. Have done my best to secure funding each subsequent year by fellowships, teaching positions and a small research grant. It also helped that I was an in-state resident. Much lower fees. </t>
  </si>
  <si>
    <t>Aside from my mortgage, this is my only debt. I plan to pay off as quickly as possible.</t>
  </si>
  <si>
    <t>Credit card debt in grad school because we are not paid during the summer</t>
  </si>
  <si>
    <t>If I can get a job...</t>
  </si>
  <si>
    <t>Consistently ran up living expenses on my credit card, no savings to speak of</t>
  </si>
  <si>
    <t>Mortgage, family, field research help</t>
  </si>
  <si>
    <t>Find a job</t>
  </si>
  <si>
    <t>R1, public (Canada)</t>
  </si>
  <si>
    <t>Anthropology </t>
  </si>
  <si>
    <t>I took out 4k during grad school to cover tuition when funding fell through.  I ended up getting an assistantship and paid the money back. </t>
  </si>
  <si>
    <t>R1, public (both MA and PhD)</t>
  </si>
  <si>
    <t>No.  I am a stay at home mom. </t>
  </si>
  <si>
    <t>My parents paid for undergrad.  I had assistantships during graduate school. They acted as a safety net during school. I was also married to a graduate student who had a bigger stipend than I did and who finished in a more lucrative field several years before I finished. He subsidized my graduate education. </t>
  </si>
  <si>
    <t>$9000 (BA); $54000 PhD.</t>
  </si>
  <si>
    <t>Anthropology  </t>
  </si>
  <si>
    <t>I had "full support" as a TA (monthly stipend and tuition), but it wasn't enough to cover living expenses, books, university fees, etc.. Also, time in the field required that I borrow money, even though I had 3 external grants (running a large field research project in a foreign country is expensive!).</t>
  </si>
  <si>
    <t>I'm fortunate to have earned tenure 3 years ago, so I've been steadily paying it off. I've paid off about half of it so far.</t>
  </si>
  <si>
    <t>Flagship state unviersity</t>
  </si>
  <si>
    <t>Yes-- private R1 unviersity.</t>
  </si>
  <si>
    <t>None. I had Pell grants &amp; scholarships as an undergrad (and I worked), and federal subsidized loans in both undergrad and grad school (and worked as a TA and picked up other Anthro/Arch related jobs whenever I could). </t>
  </si>
  <si>
    <t>Anthropology (BA, PhD) Archaeology (MA)</t>
  </si>
  <si>
    <t>2017 ?</t>
  </si>
  <si>
    <t>In state undergrad, merit/scholarship, parents and work helped to keep the BA debt free. Worked on contract basis for a year then did an international MA that I funded through TA appointments and lab contract /paid field work. I have a RA for the PhD and live simply, which should hopefully see me through</t>
  </si>
  <si>
    <t>(combined program)</t>
  </si>
  <si>
    <t>Anthropology (BA/MA), Religion (BA)</t>
  </si>
  <si>
    <t>Tuition and living expenses. Despite no income, grants and scholarships did not cover tuition, etc. The estimated cost of living doesn't make any sense for NYC. The average apartment in the city is $3000/month now. Total financial aid with maximum loans and grants was $12,0000 annually.</t>
  </si>
  <si>
    <t>None - imagining a distant future when education costs are socialized and all education debt is forgiven.</t>
  </si>
  <si>
    <t>CUNY</t>
  </si>
  <si>
    <t>Applying for PhD programs now.</t>
  </si>
  <si>
    <t>Anthropology (MA --no debt incurred during PhD!)</t>
  </si>
  <si>
    <t>2013 PhD</t>
  </si>
  <si>
    <t>I coudln't pay for rent and doing fun stuff and wanted to enjoy my student time. It's a gov't loan and according to financial advisors just as bad/good to have as a mortgage. (I am from another country than the U.S. and incurred the debt in that other country)</t>
  </si>
  <si>
    <t>Once I land my first academic job I'll start paying it off. The deal with this loan is that you pay according to income and if you take longer than 15 years they clear you of any remaininng debt :D (again this is not the U.S.!)</t>
  </si>
  <si>
    <t>Anthropology (PhD)</t>
  </si>
  <si>
    <t>Anthropology (PhD), Biomedical Science (B.S.)</t>
  </si>
  <si>
    <t>Full scholarship with small living allowance for undergrad, in addition to other small grants to fund research; fully funded MA/PhD program (6 years funding) and federal fellowship for 3 years.</t>
  </si>
  <si>
    <t>R1, Private (PhD, MA); R1, Public (BS)</t>
  </si>
  <si>
    <t>Anthropology (PhD); Experimental Psychology (MS)</t>
  </si>
  <si>
    <t>2011; 2003</t>
  </si>
  <si>
    <t>For MS--one-year of tuition taken out; 2 remaining years were funded.
For PhD--5 years of funding; other money was taken out to offset costs during times of my spouse's unemployment as well as taking my family to Central Africa for my year of dissertation research.</t>
  </si>
  <si>
    <t>Privately.  Right now I have an IBR plan, and don't see myself as single with two kids having to pay on it anytime soon.  </t>
  </si>
  <si>
    <t>Purdue University; Central Washington University</t>
  </si>
  <si>
    <t>Yes.  Adjunct at two institutions.  Searching for that elusive full-time (TT or otherwise) position!</t>
  </si>
  <si>
    <t>None.  It is my responsibility.</t>
  </si>
  <si>
    <t>45000 (MS and small amount PhD)</t>
  </si>
  <si>
    <t>Anthropology (Pysical)</t>
  </si>
  <si>
    <t>My masters was only partly funded and took longer than expected due to committee scheduling issues. PhD was well funded, but had to take a loan the year I did my research to cover costs even with 2 external research grants.</t>
  </si>
  <si>
    <t>Currently in repayment. </t>
  </si>
  <si>
    <t>~$45,000 Masters (1.5 Master's degrees in Europe) + capitalized interest from when I was unemployed, $0 PhD  (My PhD is considered a paid job). </t>
  </si>
  <si>
    <t>~$25,000 undergraduate, USA</t>
  </si>
  <si>
    <t>~$75000</t>
  </si>
  <si>
    <t>Anthropology, + applied master, + interdisciplinary social science</t>
  </si>
  <si>
    <t> current - 2017?</t>
  </si>
  <si>
    <t>When I signed the papers for the loans as an undergraduate, I didn't know what any of it meant. I was too young and no one explained it well enough to me, it felt like 'sign here if you want to go to college.' I barely knew what going to college meant (first generation) When I took loans for my master's degree, I didn't have any other options, no support from family and no support from scholarships. Europe generally doesn't give scholarships to American citizens (very very few) because the US is considered a rich country. I often hear that Americans "can at least get loans." As if this is a good option...  (By the way, University was free when I took my master's, but there were still living expenses I needed to pay for. Tuition fees were recently introduced causing a lot of disaster to the system and international student community. The reasoning was to make the education 'more competative' internationally. That didn't happen, students just stopped coming). </t>
  </si>
  <si>
    <t>Pay as much as I can while they are defered due to student status, work in market research when I can, hope I get a job after my PhD that I like and that pays.</t>
  </si>
  <si>
    <t>European, public</t>
  </si>
  <si>
    <t>My parents paid for a lot of my undergraduate costs, but no one is helping with my loans.</t>
  </si>
  <si>
    <t>Anthropology, PhD</t>
  </si>
  <si>
    <t>tuition (the great majority of the debt), travel for research ($8000), to pay off a credit card (only $5000)</t>
  </si>
  <si>
    <t>fedloan consolidation program - currently the income-based plan on a 30 yr repayment schedule.</t>
  </si>
  <si>
    <t>R1 public: UC system</t>
  </si>
  <si>
    <t>tenure-track at a community college</t>
  </si>
  <si>
    <t>$40,000 (rent)</t>
  </si>
  <si>
    <t>Anthropology/Anatomy</t>
  </si>
  <si>
    <t>I had a full stipend for 4 years of PhD and TA-ships for the remaining time.  I took out the money to fund pilot data collection (mostly travel related) for my dissertation.</t>
  </si>
  <si>
    <t>Tenure track job.  Currently in a postdoc but don't make enough yet to begin re-payment.</t>
  </si>
  <si>
    <t>Anthropology/Genetics</t>
  </si>
  <si>
    <t>n/a - In state tuition + merit scholarships for undergrad (lucky to have parents who were in a position to save money for my college which covered living expenses); finished my PhD within the 5 years my program guaranteed funding (I TA'd every semester and most summers).</t>
  </si>
  <si>
    <t>20000 (MA), 60000 (law), 10000 (interest accrued) (90000 total)</t>
  </si>
  <si>
    <t>Anthropology/law school</t>
  </si>
  <si>
    <t>I thought that it would just be the 20k at first since the first year was usually unfunded in my program.  Thankfully I received funding for the next two years of my masters program.  I then decided to go to law school which quadrupled my debt.</t>
  </si>
  <si>
    <t>IBR</t>
  </si>
  <si>
    <t>Applied Linguistics </t>
  </si>
  <si>
    <t>BA :88  MA: 90  PHD: 00</t>
  </si>
  <si>
    <t>parents paid for state school UG, ditto for MA at Ivy, phd was paid for by grad assistantship - lived cheaply and also adjuncted during the phd </t>
  </si>
  <si>
    <t>R1 private phd -</t>
  </si>
  <si>
    <t>yes - tenured at a state school </t>
  </si>
  <si>
    <t>BA and MA was all dad - thanks, dad - but it wasnt that much </t>
  </si>
  <si>
    <t>Applied Mathematics</t>
  </si>
  <si>
    <t>Ongoing</t>
  </si>
  <si>
    <t>While the tuition of my PhD is paid for, there are other expenses to life!  My wife was unemployed for some time during the recession after we bought our house.  A grad student as the single income is difficult.  I was an out of state student for undergrad so even though I had scholarships, it was quite expensive.</t>
  </si>
  <si>
    <t>As an educator, there are several debt forgiveness options.  I plan on looking into 501(c)s like a Montessori school to pay back the literal and metaphorical debt I owe to society (my Montessori elementary school put me on the fast track to math nerdiness!)</t>
  </si>
  <si>
    <t>State schools</t>
  </si>
  <si>
    <t>&amp;1700000</t>
  </si>
  <si>
    <t>Archaeology</t>
  </si>
  <si>
    <t>Never had full funding (max was tuition+ $4000 stipend one year).  Had to take loans and work for living expenses.  Combined MA/PhD program, took 10 years</t>
  </si>
  <si>
    <t>Consolidate the loans and start repaying under the Income Based Repayment Plan and the Pulic Service Debt Forgiveness program. Hopefully, I'll be able to discharge the majority after 10 years (if I manage to stay well enough employed to make payments).</t>
  </si>
  <si>
    <t>Tuition and living expenses (for foreign PhD without funding). My program STRONGLY suggested that I should not try to work during my PhD since it is only a 3 years program in the UK. This means I lived completely on loans for 3.5 years. Worked three jobs during my undergrad so that I did not have to take out loans.Now seriously regretting taking out huge PhD loans.</t>
  </si>
  <si>
    <t>Now have foreign postdoc which pays low, but I am making payments. On IBR plan which has me paying only $106/month, which will never touch even the interest. Hoping to get a US job and get a 10-year public service write off. It is the only way I will get out of the debt.</t>
  </si>
  <si>
    <t>UK 'Ivy League'</t>
  </si>
  <si>
    <t>Yes, postdoc in research institute (foreign)</t>
  </si>
  <si>
    <t>Husband and I were both studyng in specific fields, so we had to compromise about where we went, neither one of us choosing the best school for us financially. Also, my department told me that there would be much more funding available than there was. I had 1 semester TA position. I worked part time during all of my degree. I wouldn't have come if I had had a realistic idea of what the debt would be.</t>
  </si>
  <si>
    <t>Get a job after I graduate. Slowly pay things down. Obviously debt forgiveness would be great.</t>
  </si>
  <si>
    <t>Yes. </t>
  </si>
  <si>
    <t>Paid all undergrad (public). Gave me $10,000/year for grad school  when I was taking classes (4 years).</t>
  </si>
  <si>
    <t>I took the money out to pay for summer expenses and to act as a financial cushion in case of emergencies. My first year of grad school was fully stipended. The following years I was guaranteed funding through a TAship or graduate research position. I received outside funding for the majority of my research/conference travel (though still had to pay for about $4000 worth). I now have full funding through an external grant for dissertation research.</t>
  </si>
  <si>
    <t>My parents paid for my entire undergrad education and that makes me feel exceptionally lucky. I currently have 10,000 saved that I am keeping in case of emergencies. Therefore, once employed I will be able to pay off half of my debt (hopefully in the 6 mo window before interest starts to accrue). The remaining 10,000 will be paid off as quickly as possible depending on the salary/living expenses of my new job.</t>
  </si>
  <si>
    <t>Yes, PhD Candidate</t>
  </si>
  <si>
    <t>Tuition and living expenses at small private Liberal Arts school (which was mostly funded with grants).  So far trying to avoid any graduate school debt, but have to travel abroad often for research and exposure in my field, which sometimes is and sometimes isn't covered by additional research funding. Often, it comes out of my stipend.</t>
  </si>
  <si>
    <t>Bit by little bit</t>
  </si>
  <si>
    <t>public, R1</t>
  </si>
  <si>
    <t>Yes (student)</t>
  </si>
  <si>
    <t>$25000 (paid off)</t>
  </si>
  <si>
    <t>Undergrad/MA loans taken out to fund education. No debt for PhD due to funding package (tuition plus $16k stipend for each of four years) plus inheritance after death of a family member. I would have attended anyway and incurred PhD debt</t>
  </si>
  <si>
    <t>Living expenses the first year, then to supplement travel expenses for excavations and living abroad.  I had full tuition, healthcare, and a stipend, but it wasn't enough for the specific ways and places I needed to travel.  Also had some health problems that cost about 1000-3000 per year.</t>
  </si>
  <si>
    <t>No clue...get a job (I hope) and continue to live like a student.</t>
  </si>
  <si>
    <t>R1/Public</t>
  </si>
  <si>
    <t>BA, MA; research not covered by grants or university</t>
  </si>
  <si>
    <t>Magic?</t>
  </si>
  <si>
    <t>Was extremely lucky to have parents fully cover undergrad. I worked for several years before grad school, paid off all other debts (car payments, etc), and built up a savings cushion. I received a multi-year funding package for grad school and filled the gaps with various research and teaching jobs and small grants for summers and travel expenses.</t>
  </si>
  <si>
    <t>Archaeology (anthropology dept)</t>
  </si>
  <si>
    <t>5 (including MA)</t>
  </si>
  <si>
    <t>Partially lived off credit card during undergrad. Graduate tuition and living expenses for 4.5 years before finally offered TAships. Consolidated all debt into lower-interest federal loans.  Also, because I'm a complete idiot who didn't know any better at the time. </t>
  </si>
  <si>
    <t>I'm terrified how I will pay it off. I'm not confident I'll be able to find a job for several years after I finally finish. My spouse-to-be is also an academic but is debt-free and will be able to find a job much easier than me. That's reassuring, but I'm also very worried that I won't be able to find a job where she does. Praying for a spousal hire or multi-university city. I regret this. </t>
  </si>
  <si>
    <t>In 5th year, including MA. Hopefully 3 years or less left.</t>
  </si>
  <si>
    <t>Archaeology (Ph.D.)</t>
  </si>
  <si>
    <t>Paid out-of-state tuition during undergrad. Money from TAships and GSRships not enough to cover cost of living in LA during grad.  Also used student loans to buy a $12,000 car during grad.</t>
  </si>
  <si>
    <t>Working part-time as adjunct.  Full-time working spouse.</t>
  </si>
  <si>
    <t>Thousands paid by parents during undergrad.</t>
  </si>
  <si>
    <t>Area Studies</t>
  </si>
  <si>
    <t>I didn't and would not have continued my degree if I had needed loans at any point/</t>
  </si>
  <si>
    <t>Columbia</t>
  </si>
  <si>
    <t>yes - post-doc</t>
  </si>
  <si>
    <t>My parents paid for my undergraduate education. My graduate education was funded by stipends and grants. I lived in New York City for 5 out of 7 of my years in graduate school. For 6 out of 7 years of graduate school I was the main breadwinner of the household.</t>
  </si>
  <si>
    <t>education and cost of living, I also worked in my undergrad, but it wasn't enough to pay all of my expenses.</t>
  </si>
  <si>
    <t>keep finding better and better jobs until I can pay more than just the minimum payments. I am certain I will live the rest of my life in debt regardless of how long I pay on it.</t>
  </si>
  <si>
    <t>R1, Public </t>
  </si>
  <si>
    <t>5,000 (terminal MA)</t>
  </si>
  <si>
    <t>Area Studies (MA) Socio-cultural Anthropology (PhD)</t>
  </si>
  <si>
    <t>$20K in college to pay for private small liberal arts college, a bargain at the time at $25 K per year (graduated in 1995), most of which my upper middle class parents paid for. Got a terminal MA with in-state tuition year 1, but no fellowship (thus the loan) and a fellowship for year 2.  Also worked part time.  Fortunate to have family support to do things like go to family weddings (share hotel room with parent or sibling who covered my share), but I was also relatively frugal.  When I applied to go on for a PhD (entered 2004), I decided in advance that I would not go unless I was offered full funding.  I went to the U that offered me the best package--full funding (via TAship) for 5 years--and I took out no loans in the PhD, but kept undergad and MA loans deferred. (In retrospect, I should have continued paying the interest, because I could have afforded it.). I lived in subsidized student housing with a roommate, did not get a smart phone, and managed to put at least $100 in to retirement each month during the PhD.  I also received about $80K in extramural fellowships for fieldwork and write up.  I applied to everything and got 4 major grants for fieldwork and write up, plus a few small ones for pre-dissertation summer research.</t>
  </si>
  <si>
    <t>Hard to believe my balance is still over $20 K!!!   I paid the undergrad loan off for 5 years ($100 per month) and went into deferral when I started the MA. Paid back for 2 years between MA and PhD again, then went into deferral again. Started repaying in earnest $128 per month for 20 years at 5.1% (I consolidated undergrad and grad loans in 2003).  I am over 40 years old.  I am fortunate to know that I will inherit money to pay the loan off or to help with retirement or both.  Due to relatively low interest rate, I do not plan to pay early unless I get a windfall (possible) that would make it worth it. I would rather have savings for an emergency.I am currently a postdoc early less than $50K. </t>
  </si>
  <si>
    <t>public R1 (both PhD and terminal MA)</t>
  </si>
  <si>
    <t>Art Education/Museum Ed.</t>
  </si>
  <si>
    <t>1 year M.Ed.</t>
  </si>
  <si>
    <t>I didn't have any undergrad debt, and knew that going to Harvard for grad school would open many doors. It has.</t>
  </si>
  <si>
    <t>I have paid most of the loan off.  Only $4,000 left to go!</t>
  </si>
  <si>
    <t>Harvard graduate School of Education</t>
  </si>
  <si>
    <t>Art History</t>
  </si>
  <si>
    <t>I took no money out (department stipends were around $24,000 year) but was lucky to also land teaching jobs outside of my department at key moments and to work in other capacities throughout. Had low cost of living.</t>
  </si>
  <si>
    <t>It's at a low (2%) interest rate so I am paying it at a rate of $300 a month through automatic withdrawal from a savings account holding the entire sum.</t>
  </si>
  <si>
    <t>visiting prof at private college, finishing writing</t>
  </si>
  <si>
    <t>unknown - consolidated</t>
  </si>
  <si>
    <t>$138000 ($87k principal, the rest is capitalized interest.  They won't defer your interest unless you're in school full time)</t>
  </si>
  <si>
    <t>I needed it to live on for 2 years of undergrad, 2 of MA, and 3 residence years of PhD.  Also borrowed smaller amounts to pay tuition during dissertation writing.  I had full-tuition remission with my TA/RA jobs all but my first year of PhD. My stipend just wasn't enough to live on. </t>
  </si>
  <si>
    <t>120 ICR payments followed by the public service forgiveness since I teach at a state university. I think I have three years left. </t>
  </si>
  <si>
    <t>At age 46 in my first year of my first t-t job.  I spent a decade in museums and two years as a VAP. 
</t>
  </si>
  <si>
    <t>My parents stopped paying college expenses after my second  year.  </t>
  </si>
  <si>
    <t>I went to a private school for undergrad, and received generous funding, but the package still included some loans. For my MA, I went to a private school with atrocious funding, so I took out a great deal of loans there. I went to a public R1 school for my PhD and received decent funding, but still needed to take out a couple of small loans to help cover living expenses in Los Angeles. </t>
  </si>
  <si>
    <t>I'm lucky to have landed a very good tenure-track job that pays well. Of the four loans I've taken out total, one is paid off and another will be paid off in another month. The other two are larger, and I've been paying off one of them rather aggressively. The other one will stretch out for another ten years. I was able to refinance that one so that I pay it off over a longer stretch. </t>
  </si>
  <si>
    <t>Private school for my MA. Public R1 school for PhD</t>
  </si>
  <si>
    <t>art history</t>
  </si>
  <si>
    <t>R1 Canada Public</t>
  </si>
  <si>
    <t>Art history</t>
  </si>
  <si>
    <t>VERY frugal living in a super expensive area, for example not owning a car or a cell phone. Submitting to ANY grant possible, and winning some. Teaching at least one course a semester as TA, teaching 2 courses while taking my exam. Hardly ever going out with friends for dinner, etc. </t>
  </si>
  <si>
    <t>R1, Public (International student - non-resident tuition and fees all through the program)</t>
  </si>
  <si>
    <t>Private, USA</t>
  </si>
  <si>
    <t>Private undergrad, expensive year abroad, living expenses to cover two years during MA (had TAship with small stipend, tuition remission, and health insurance). Funded by institution for four years of PhD (combination teaching and language fellowships, no research support) plus one year national competitive write-up fellowship.</t>
  </si>
  <si>
    <t>TT-job, steady payments, plus loan forgiveness after ten years of service (based on non-profit status of institution).</t>
  </si>
  <si>
    <t>TT Assistant Professor</t>
  </si>
  <si>
    <t>Generous gift from family paid for research expenses and first $11,000. Spouse paid lion's share of living expenses throughout PhD.</t>
  </si>
  <si>
    <t>Private undergrad + expensive year abroad, living expenses during 2-year MA (had TAship, small stipend of $6000, tuition remission, health insurance, one summer paid $2500). Took no loans for PhD: 4 years funded by teaching and language fellowships ($15,000/year, no research support, 1-year competitive national write-up fellowship ($20,000). Gift from family paid for frugal research year ($9000) and first $11,000 of loans. Remainder (about $50,000 with interest capitalization) yet to be paid.</t>
  </si>
  <si>
    <t>Paying it off monthly; half eligible for 10-year loan forgiveness as job is in non-profit institution.</t>
  </si>
  <si>
    <t>Yes, tenure-track assistant professor.</t>
  </si>
  <si>
    <t>Spouse's income during PhD helped with living expenses but was routinely interrupted due to PhD demands (living abroad for research, etc.).</t>
  </si>
  <si>
    <t>$150,000 (PhD)</t>
  </si>
  <si>
    <t>I went to a state university for my undergraduate studies and financed it myself. I had some grants / scholarships that covered my tuition but took out loans to cover ever-increasing fees and my rent. I also worked two jobs to cover other living expenses. I also want to point out that the debt-to-income ratio that many face (esp. those in adjunct positions) makes other financial ventures difficult (buying a house or a car, for one). No bank today would let a graduate student take out a mortgage; suddenly you find yourself 30 or 40 with minimal credit history, lots of student debt, no retirement savings, no equity. Not a good place to be.</t>
  </si>
  <si>
    <t>Post-doc is allowing me to make monthly payments now; beyond that I'm uncertain.</t>
  </si>
  <si>
    <t>Museum</t>
  </si>
  <si>
    <t>Not a dime.</t>
  </si>
  <si>
    <t>$8000 (credit card)</t>
  </si>
  <si>
    <t>plane tickets for research, moving costs, clothes, a computer, honestly, I could have been much more frugal and lived within my stipend, which is generous in comparison to many institutions (about $26,000 a year). But I also don't have children, and my parents are willing to help out with flights home now and again. My grandparents paid for college and my masters' degree was fully funded (merit scholarship), and I have applied for and received numerous fellowships over the years to help out with research travel. I'm concerned about next year, my 7th, when I'll have to scrounge around for a very low-paying TAship. It's very likely I'll go further into debt.</t>
  </si>
  <si>
    <t>That remains to be seen. I hope to go on the market next year, but am not that hopeful I'll be able to land a promising job. So, I hope to pay this back bit by bit, when I can secure employment, which may or may not be in the Academy, as I now understand.</t>
  </si>
  <si>
    <t>2006-2012</t>
  </si>
  <si>
    <t>Living expenses. I had an annual stipend and pretty generous extra funding for research, but 25k doesn't go very far if you're living in two of the most expensive places in the US and constantly traveling to Western Europe for researh. I was an Int'l student, so my only recourse was credit card debt. I paid $71 in interest this month alone; it's quite hard to pay it back quickly even with a decent AP salary (I'm employed and have been continuously since graduarting). </t>
  </si>
  <si>
    <t>2006-2014</t>
  </si>
  <si>
    <t>Had two years fully paid for but took out loans for living expenses as TA stipends didn't cover it. Had to end up working part time throughout time in program and often was a TA and Reader in another department. No support third year or after.</t>
  </si>
  <si>
    <t>Will pay for years and year but recently was able to have monthly payments reduced. Was able to pay off undergrad debt five years ago.</t>
  </si>
  <si>
    <t>2010 (PhD)</t>
  </si>
  <si>
    <t>I was fully (initially at the most basic survival level - 14000/yr) funded, and I lived frugally as hell. I found outside funding for 3 of 4 dissertating years.  But dissertation research was in Europe, grants were in dollars, exchange rate sucked. Had to take out a few thousand for living expenses.  </t>
  </si>
  <si>
    <t>Have had 2 decently-paying postdocs, paid off student loans as of October of last year.</t>
  </si>
  <si>
    <t>Considering leaving academia but no regrets, it made me smarter and gave me the opportunity to discover how much more f-ing humane life is in W. Europe.  I never planned to emigrate but it looks like I have, effectively - no desire to go back to the US.  Which is also why I may well be leaving academia - job pickings are already slim in the states, and there's also no way I'm going back for anything but a job that really excites me.  TT jobs in art history are even less prevelent here, but there're also all kinds of museums and cultural institutions that might well hire me.  Oh and they believe in human dignity and the right to health care, good food, stuff like that.  </t>
  </si>
  <si>
    <t>2015, hopefully</t>
  </si>
  <si>
    <t>My mom worked for a public institution that gave tuition remission to its employees'  dependents. I went there. I chose to live on-campus and to study abroad for a semester-- two decision with which I am very happy. I needed a fifth year to finish my majors, which was not covered by the institution. Loans paid tuition and room+board for that year.</t>
  </si>
  <si>
    <t>Hoping to find a stable, salaried position in academia.</t>
  </si>
  <si>
    <t>Cornell</t>
  </si>
  <si>
    <t>$185,000 (including credit card and husband's loans)</t>
  </si>
  <si>
    <t>PhD 2011</t>
  </si>
  <si>
    <t>$12,000 private loans for undergrad at a top 5 SLAC. Grad stipend was sufficient until we had a child who wouldn't sleep. We finally gave in and took out loans ($35,000) to pay childcare. We were not eligible for state subsidized childcare, and graduate school didn't offer childcare assistance or health insurance for the baby. Husband took out $100,000 for his M.Arch. degree at an Ivy. We also have combined $40,000 credit card debt. Partly poor financial decisions as a 23 year old, but most of it piled on after we had a baby during my 6th year.</t>
  </si>
  <si>
    <t>Frugal living. </t>
  </si>
  <si>
    <t>Yes, Adjunct. </t>
  </si>
  <si>
    <t>Obviously we shouldn't have started a family as a dual-academic couple with significant debt and apparently slim employment prospects in spite of our Ivy degrees. </t>
  </si>
  <si>
    <t>Frugal living. Hopefully a TT position soon, or will switch to administrative work. </t>
  </si>
  <si>
    <t>Yes, Adjunct</t>
  </si>
  <si>
    <t>I received a full ride for undergrad.  My spouse however was nearing six figures with undergrad and an unfinished law degree.  I went back to grad school in my mid-20s and specifically took a position at a University so that I would receive the tuition benefit.  It has been a long road of part time work MA and PhD but I have not incurred any more debt.  Spouse also used this approach for MA and we have been agressively paying off his original debe</t>
  </si>
  <si>
    <t>Youngest of 4 children (who all went to parochial school K-12) whose parents simply didn't have enough to pay for UG. I had a stipend and a TA fellowship through 6 years of grad school (not a single year, even while dissertating, when I didn't teach), but it was never enough to cover basic living expenses in a very expensive area of California. Last two years of GS were subsidized with loans to pay for tuition fees (hence the huge debt number) and a few paltry adjunct lectureships. </t>
  </si>
  <si>
    <t>I have no idea. </t>
  </si>
  <si>
    <t>Art History (Aesthetic Studies)</t>
  </si>
  <si>
    <t>2016?</t>
  </si>
  <si>
    <t>I had scholarships and "help" through my undergraduate and MA degrees.  I have a 5-year TAship at the PhD level that covers tuition and a small stipend that covers living expenses.</t>
  </si>
  <si>
    <t>Private undergrad.  Public (University of Texas system) MA and PhD</t>
  </si>
  <si>
    <t>160000 (Ph.D; MA; MLS)</t>
  </si>
  <si>
    <t>Art History (MLS, also)</t>
  </si>
  <si>
    <t>Began college at age 30, after spending my life in poverty and holding multiple service jobs (bartender, dishwasher, retail, etc. I thought this was a wise investment in my future and a step out of the poverty cycle (my family has been poor for generations-- both of my siblings are uneducated and poor, but with far less debt than I have). I didn't have any kind of family support at all, no savings, and I didn't receive any teaching assistantships until I was almost ready to dissertate. I got the MLS concurrently, thinking it would improve my marketability. Most search committees think it makes me look unfocused. </t>
  </si>
  <si>
    <t>I have no plan. I'm filling out the paperwork for the ICB repayment plan and hope I land something besides yet another visiting position. If it doesn't happen during this job cycle, I'm out. I've got bills to pay.</t>
  </si>
  <si>
    <t>Art History PhD</t>
  </si>
  <si>
    <t>Full funding for 4 years, applied and won 3 outside grants for research and write-up, and then got 1 more year from the department. Taught summer courses and 2 courses/semester in the last year of writing. Parents helped supplement income when things got rough. Very frugal lifestyle in an expensive city. Also, the TAs at my school were unionized with full health benefits and increased stipends (went up from $18.5K when I started to $23 no, I believe).</t>
  </si>
  <si>
    <t>n/a no debt, but have a bunch of dental care problems that I hope to fix once I have insurance.</t>
  </si>
  <si>
    <t>R1, Public, US</t>
  </si>
  <si>
    <t>adjuncting, on the market</t>
  </si>
  <si>
    <t>parents paid for college, and chipped in when i was broke.</t>
  </si>
  <si>
    <t>Art/Art History</t>
  </si>
  <si>
    <t>I went to a private undergrad and a combination of traditional and experimental grad schools.</t>
  </si>
  <si>
    <t>Was paying it off aggressively when working as an adjucnt. Most of my paycheck went to the debt. A large portoin of my partner's paycheck goes to her debt. Currently my loans are in deferment and I'm just paying the interest will applying for tenure track jobs.</t>
  </si>
  <si>
    <t>Private in IL</t>
  </si>
  <si>
    <t>Astrophysics</t>
  </si>
  <si>
    <t>postdoc</t>
  </si>
  <si>
    <t>Parents paid off my undergrad loans after graduation.</t>
  </si>
  <si>
    <t>I had no undergrad debt and earned enough as a TA/RA to live frugally, as a single person with a shared apartment. I have no idea how anyone does that with a family.</t>
  </si>
  <si>
    <t>Penn State</t>
  </si>
  <si>
    <t>Yes, currently a postdoc</t>
  </si>
  <si>
    <t>My parents paid for all of my undergrad expenses. I was very lucky.</t>
  </si>
  <si>
    <t>Atmospheric Science</t>
  </si>
  <si>
    <t>Full funding included enough of a stipend to have enough to live on provided that I had roommates, took the bus to work instead of paying for gas and parking, had an old-school flip phone without data, and didn't travel anywhere.  Other students (who also didn't have student loan payments at the time) found our stipends too meager for successful living and frquently took out loans to survive.  I'm not sure how their lifestyles were that much more extravagent than mine.</t>
  </si>
  <si>
    <t>R1 public institution</t>
  </si>
  <si>
    <t>B.S. Education, MA Sociology, PhD Sociology</t>
  </si>
  <si>
    <t>I was the sole support of my family with 2 kids in college and a disabled husband. I had no debt for undergraduate as I worked and saved to pay for it (from the age of 12 to 21). We also had to relocate, had to pay health insurance for family and I needed to make sure that I was successful so I purchased the best computer equipment and went to every conference that I could go to and be accepted to. </t>
  </si>
  <si>
    <t>I bought and sold a house that was VERY cheap (and we did the remodeling ourselves). I used part of the money from that to pay off over $70k of student loan debt within the first year of graduation. I am currently paying each month on the debt and we are living way below our means in order to help one of the kids who now has twins and is married, finish her college degree. Husband has been able to work some from home as an adjunct WAY below his completed graduate degree previous salary. </t>
  </si>
  <si>
    <t>Public Ivy</t>
  </si>
  <si>
    <t>yes. Assistant Professor</t>
  </si>
  <si>
    <t>B.S. Electrical Engineering, Ph.D. Genomics and Computational Biology</t>
  </si>
  <si>
    <t>Undergrad tuition was &gt; than savings.</t>
  </si>
  <si>
    <t>I paid off undergrad debt prior to going to graduate school.  (There was an 8 year gap between the two.)</t>
  </si>
  <si>
    <t>University of Pennsylvania</t>
  </si>
  <si>
    <t>I should mention that I am married and that thanks to my wife's job we were able to make due on my stipend and her non-profit salary including supporting a child.  We were quite lucky.</t>
  </si>
  <si>
    <t>BA (Hons), MA, and PhD (English)</t>
  </si>
  <si>
    <t>2011, 2012, 2016 (expected)</t>
  </si>
  <si>
    <t>No break between degrees, graduate funding was enough to cover tuition but not living expenses as an MA, and as a doctoral candidate I am still well below the poverty line without external funding. I had to take out a personal line of credit because my parents made too much money to qualify for student loans. I've paid off all but $10,000 of my loans by working as a server part time for the duration of my BA and in the summers.</t>
  </si>
  <si>
    <t>Pray for external funding, hoard what I can.</t>
  </si>
  <si>
    <t>Ontario</t>
  </si>
  <si>
    <t>BA &amp; MA English/PhD Women's Studies</t>
  </si>
  <si>
    <t>MA 1999-2001; PhD 2001-2010</t>
  </si>
  <si>
    <t>I never took out any student loans, but I did accumulate credit card debt during grad school (approx $9000) , mostly for living expenses and travel over the summer. MA institution gave TAs a tuition waiver along with a small stipend and during the summer I lived on meager savings, tax refunds, and sometimes a little help from family. PhD institution didn't waive tuition for TAs, but I got tuition scholarships from my home department for all my coursework. TAships were scarce in home department but my range of teaching experience meant that I could TA for other departments (some semesters I TAd and/or RAd for two or more departments at the same time). Being single and childfree meant I could live on less than did my childed friends.</t>
  </si>
  <si>
    <t>Will have credit cards paid off within the next year or so. I have no student loans of my own, but spouse and I are chipping away at the debt he accumulated for his BA.</t>
  </si>
  <si>
    <t>No (hooray!). Adjuncted at a community college for 2+ years. Now happily working at a big non-profit specializing in educational assessment. Starting salary is comparable to that of someone on the TT. </t>
  </si>
  <si>
    <t>BA History; MA/PhD Government</t>
  </si>
  <si>
    <t>undergrad tuition.  I had a full ride for grad school, but undergrad (Swarthmore College) savings, grants and parental contribution did not pay for everything.</t>
  </si>
  <si>
    <t>Paid off after right after grad school.  All debt was govt-backed so interest free until 6 months after graduation from grad school 8 years after undergrad finished.  </t>
  </si>
  <si>
    <t>Harvard</t>
  </si>
  <si>
    <t>BA in Math and Liberation Struggles, Master of City and Regional Planning, Master of Science, PhD Civil Engineering</t>
  </si>
  <si>
    <t>Went into undergrad determined not to take loans, applied for a lot of scholarships and got help from my family, got a RA for my Masters, got full funding and a bunch of fellowships for PhD so much that I got money back at the beginning of every semester above my normal stipend. I feel very luckily. </t>
  </si>
  <si>
    <t>BA Psychology, MA/PHD Sociology</t>
  </si>
  <si>
    <t>Living expenses.Everything else paid by scholarships/fellowships</t>
  </si>
  <si>
    <t>consolidated loan post graduation/employment and family</t>
  </si>
  <si>
    <t>BA- Music,MS-Conflict Resolution</t>
  </si>
  <si>
    <t>paid my undergraduate off with two years of americorps vista and several years of work. in graduate school to cover tuition. i worked full time as well as went to school full time my first year, but my second year I got a graduate assistantship and worked part time. Even with the tuition remission on two terms of my graduate program, I left with $43,000 of dept and was very coservative and frugal. I sent "extra" money that wasn't needed for tuition back (something i regret doing now!). </t>
  </si>
  <si>
    <t>ten year non-profit track, get it forgiven after 10 years. in the mean time i'm on income based repayment and will pay the minimum payment for the next 7 years.</t>
  </si>
  <si>
    <t>Portland State University</t>
  </si>
  <si>
    <t>Behavior Analysis- M.S.</t>
  </si>
  <si>
    <t>Unable to pay for college otherwise</t>
  </si>
  <si>
    <t>Monthly payments- $500/month</t>
  </si>
  <si>
    <t>UNT</t>
  </si>
  <si>
    <t>BFA Graphic Design / PhD Enlish</t>
  </si>
  <si>
    <t>BA 2002 / PhD 2011</t>
  </si>
  <si>
    <t>Undergrad full tuition covered, worked other jobs, </t>
  </si>
  <si>
    <t>BFA 1985 / PhD 1996</t>
  </si>
  <si>
    <t>Loan covered living expenses beyond the stipend. Most debt incurred in graduate school.</t>
  </si>
  <si>
    <t>Went into deferment with capitlaized interest when betwwen jobs and unemployed during pregnancy.</t>
  </si>
  <si>
    <t>Undergrad living, books covered by parents</t>
  </si>
  <si>
    <t>Biochemistry</t>
  </si>
  <si>
    <t>Stanford</t>
  </si>
  <si>
    <t>Yes-tenured</t>
  </si>
  <si>
    <t>$0 (Ph.D.)</t>
  </si>
  <si>
    <t>N/A...half scholarship + working while in undergrad. Teaching Assistant and Fellowships covered all during grad school. At my institution the hard sciences were generally treated well, while the humanities seemed to have to scrape by (working, loans).</t>
  </si>
  <si>
    <t>Public, IL</t>
  </si>
  <si>
    <t>Postdoctoral fellowship, no plans to stay in academia.</t>
  </si>
  <si>
    <t>Parents helped with undergrad as long as I stayed in state.</t>
  </si>
  <si>
    <t>proj. 2015</t>
  </si>
  <si>
    <t>Undergrad:  to cover what financial aid didn't; I also worked throughout undergrad (in labs for funded research experience and at front desks) and had financial help for living expenses from my family.  Grad: I didn't.  With a $28k stipend (in a major city) plus health insurance, a tuition waiver, etc., and no summer gaps, I haven't had too much difficulty getting by.  Via fellowships, grants, etc., I haven't had to pay for conference travel, and my PI has barely needed to fund me, so I am not concerned about funding difficulties before I graduate.  I took a pay cut from a research technician's salary to go to graduate school, and some of my savings helped cover moving expenses.</t>
  </si>
  <si>
    <t>Saving to pay off after I finish my PhD; hope to pay it off during my postdoc years.</t>
  </si>
  <si>
    <t>Top private R1s, US (grad and undergrad)</t>
  </si>
  <si>
    <t>Biochemistry (Medicine)</t>
  </si>
  <si>
    <t>To supplement assistantship</t>
  </si>
  <si>
    <t>20 year payment plan</t>
  </si>
  <si>
    <t>Bioinformatics</t>
  </si>
  <si>
    <t>Pending</t>
  </si>
  <si>
    <t>Didn't.</t>
  </si>
  <si>
    <t>Don't have to.</t>
  </si>
  <si>
    <t>University of Michigan</t>
  </si>
  <si>
    <t>Biological Anthropology</t>
  </si>
  <si>
    <t>ABD (finishing July 2014)</t>
  </si>
  <si>
    <t>Undergrad: pay for tuition at R1 Public for first two years before obtaining full-ride scholarship for second two years</t>
  </si>
  <si>
    <t>$500/mo for 2+ years</t>
  </si>
  <si>
    <t>Postdoc</t>
  </si>
  <si>
    <t>Biological Sciences</t>
  </si>
  <si>
    <t>To pay tuition expenses for undergrad</t>
  </si>
  <si>
    <t>leave academia for industry</t>
  </si>
  <si>
    <t>Biology</t>
  </si>
  <si>
    <t>Had scholarships for undergrad and post-grad. Worked several TA posts through grad school. Worked 10 hour shifts in a restaurant every Saturday and Sunday for personal and living expenses. Got done in 3.5 years thanks to pushy adviser. </t>
  </si>
  <si>
    <t>Starting stipend for grad school was $8,000/year, not enough to pay rent and food. Took out some student loans, and with interest it was ~$12,000 by the time I graduated</t>
  </si>
  <si>
    <t>Paid off</t>
  </si>
  <si>
    <t>University of Georgia, University of Virginia</t>
  </si>
  <si>
    <t>biology</t>
  </si>
  <si>
    <t>I had a full scholarship to undergrad and graduate school</t>
  </si>
  <si>
    <t>no need</t>
  </si>
  <si>
    <t>I had no assistance from my parents. Grad school (MS that may as well have been a PhD) covered tuition and a $700/mo stipend for the first two years, but $700/mo is not enough to live on in Chicago. Does not include credit card debt, which is also not insignificant</t>
  </si>
  <si>
    <t>slowly widdling it down. Lucky to be locked in at 2.5%</t>
  </si>
  <si>
    <t>Loyola University Chicago</t>
  </si>
  <si>
    <t>Undergrad at SLAC (bulk of my debt) was funded by scholarship, parents, and loans, grad debt was a computer (which now seems so overpriced but at the time it was a decent deal - now it's a paperweight but student loans are a better deal than a credit card and the computer was very helpful for writing at home)</t>
  </si>
  <si>
    <t>All paid</t>
  </si>
  <si>
    <t>Yes, Assistant Prof at R1</t>
  </si>
  <si>
    <t>My mother paid on my undergraduate debt ~50% was paid by her the rest I paid</t>
  </si>
  <si>
    <t>Undergrad: Scholarships
Graduate: Research and Teaching Assistantships</t>
  </si>
  <si>
    <t>~$25,000</t>
  </si>
  <si>
    <t>~$6,000</t>
  </si>
  <si>
    <t>Had full support as TA but cost of living and supporting a wife and new baby caught up to me towards the end of my program</t>
  </si>
  <si>
    <t>forebearanceas long as possible; will pay minimums until its gone (postdoc in high cost of living city is causing credit cards to rack up)</t>
  </si>
  <si>
    <t>R1- Ohio state</t>
  </si>
  <si>
    <t>Postdoc in Hawaii</t>
  </si>
  <si>
    <t>Didn't have to. Got a full ride for undergrad and TAed my way through most of my PhD, but was also paid off a grant for a bit, taught a course and got a university scholarship for the rest. Helped that my partner had income when we were both in graduate school (loans and multiple adjunct positions). If I was on my own I likely would have needed loans to make ends meet</t>
  </si>
  <si>
    <t>U of Toronto</t>
  </si>
  <si>
    <t>Yes - post-doc</t>
  </si>
  <si>
    <t>in my undergrad, $1,000 a year.  Otherwise I worked, or had a stipend that allowed ends to meet (very poor but manageable)</t>
  </si>
  <si>
    <t>$0 (MS); $0 (PhD)</t>
  </si>
  <si>
    <t>Undergrad was paid for thanks to TOPS program in Louisiana and the money my parents had set aside. MS paid for because I entered as PhD and left with my masters, and had everything paid for because I was a TA. My PhD was paid for thanks to being a TA and financial support from my advisor. I will say it helped I was married and had another income (but my husband was also a grad student that luckily had no debt). And I lived outside of DC, so everything was hellah expensive.  </t>
  </si>
  <si>
    <t>2019 (Expected)</t>
  </si>
  <si>
    <t>N/a debt. In-state for undergrad, plus faculty/staff child discount, plus a LOT of scholarships. Fully funded + generous stipend, plus fellowships, for grad school.</t>
  </si>
  <si>
    <t>R1, Public (BS), R1, Private (PhD)</t>
  </si>
  <si>
    <t>Living Expenses, Non-traditional student</t>
  </si>
  <si>
    <t>???</t>
  </si>
  <si>
    <t>public R1</t>
  </si>
  <si>
    <t>?? what's this column supposed to be (no label)</t>
  </si>
  <si>
    <t>Biology (Ecology)</t>
  </si>
  <si>
    <t>I was lucky to have gone to undergrad on cobbled together scholarships. My grad school also paid a stipend of $25K per year for a TAship, which is high for the environmental sciences. Still, I knew people with kids and/or with undergrad debt in my program struggled, and I lived extremely frugally because cost of living in that city was high (I lived with 4 other housemates on the cheap and drove a beat up car.) I know plenty of other grad students who did not get off so easy.</t>
  </si>
  <si>
    <t>No. Academic gypsy lifestyle is not for me.</t>
  </si>
  <si>
    <t>$22,000 (MA)</t>
  </si>
  <si>
    <t>Biology/Counseling</t>
  </si>
  <si>
    <t>Tuition and books (for both degrees) living expenses (for BA only)</t>
  </si>
  <si>
    <t>Paid off by 2008 with the help of family after graduation</t>
  </si>
  <si>
    <t>Public (BA), Private (MA)</t>
  </si>
  <si>
    <t>$20,000 (MS)</t>
  </si>
  <si>
    <t>Biomedical Engineering</t>
  </si>
  <si>
    <t>Tuition for undergrad.  Living expenses for grad school.  Research assistantship paid for grad tuition, but stipend barely paid rent</t>
  </si>
  <si>
    <t>Have a decent job (although not in my field of study), but interest rate is low enough that I'm in no hurry.</t>
  </si>
  <si>
    <t>Biomedical Sciences</t>
  </si>
  <si>
    <t>Stipend and tuition fully covered by program</t>
  </si>
  <si>
    <t>Private (PhD)</t>
  </si>
  <si>
    <t>Biomedicine</t>
  </si>
  <si>
    <t>U-grad:necessary to pay tuition. Grad:CC debt from cost of living from u-grad &amp; used it to pay cash for a car (10 y o Jetta)</t>
  </si>
  <si>
    <t>Standard US DoE repayment plan</t>
  </si>
  <si>
    <t>Pittsburgh</t>
  </si>
  <si>
    <t>Yes. Non TT AsstProf research (grant monkey)</t>
  </si>
  <si>
    <t>$0 (PhD)</t>
  </si>
  <si>
    <t>Biophysics</t>
  </si>
  <si>
    <t>No debt for undergrad thanks to generous grandparents. No debt for PhD because I had government fellowships (hard sciences typically do not pay to attend graduate school)</t>
  </si>
  <si>
    <t>Family paid for undergrad, university paid for grad (fellowships, research/teaching assistantships, stipend</t>
  </si>
  <si>
    <t>$0 for entire BS/MA/PhD</t>
  </si>
  <si>
    <t>BS MA PhD in Biological Anthropology</t>
  </si>
  <si>
    <t>1977/1981/1985</t>
  </si>
  <si>
    <t>Did not take out student loans.  I worked part-time as an undergrad.  Got a first-year fellowship to grad school, followed by research/teaching assistantships.  Friend loaned us (spouse also getting a PhD, in Cultural Anthro at same time) $3000 to go do fieldwork in Mali.  Both worked part-time in Mali throughout two years of fieldwork to support our research.  Came back to teaching assistantships, then got job.  We were DIRT POOR.  We didn't go out to eat, we didn't buy anything, we had old cars, we lived in married student housing, our daughter went to university-subsidized preschool.  Had 2nd child day after defending PhD!  Taught at USM (2 years), then Texas A&amp;M (13 years).  Was a tenured associate professor when I walked away from academia in 2001 after a diagnosis of cancer.  Survived.  Now teach part-time at University of Delaware as a "Supplemental Faculty" -- one step up from Adjunct.  Husband has always worked outside academia as an administrator providing services through state agencies to the mentally retarded and mentally ill (MHMRBV in Texas and now State of Delaware).  Daughter got full ride for college and MA in physics; took out own loans for UG and MA in architecture.  Had 529 college savings for son's UG.  Will be helping daughter-in-law with her MA expenses.  </t>
  </si>
  <si>
    <t>Not applicable</t>
  </si>
  <si>
    <t>Indiana University, Bloomington</t>
  </si>
  <si>
    <t>My mother helped pay for undergrad</t>
  </si>
  <si>
    <t>BS, MS, PHD in psychology, 1.5 years law school</t>
  </si>
  <si>
    <t>1996, 1999, 2002</t>
  </si>
  <si>
    <t>To cover living expenses </t>
  </si>
  <si>
    <t>Good question</t>
  </si>
  <si>
    <t>Colorado State University</t>
  </si>
  <si>
    <t>Business</t>
  </si>
  <si>
    <t>Grandparents covered my undergrad education; $20,000/year stipend covered my PhD</t>
  </si>
  <si>
    <t>R1 public (CANADA)</t>
  </si>
  <si>
    <t>To pay for living expenses. And, honestly, maintain some degree of having a life. I'm lucky in that I do receive an assistantship in the amount of $20,000 per year. Unfortunately, I live in one of the most expensive cities in America. It would be impossible to live off of $20,000. </t>
  </si>
  <si>
    <t>Absolutely! I will make a very good salary as a business school professor and plan to rent a very small place for a few years and keep my current car. No crazy spending sprees for me. </t>
  </si>
  <si>
    <t>R1, top program for my field</t>
  </si>
  <si>
    <t>None. </t>
  </si>
  <si>
    <t>30000 (PhD), $0 (MBA)</t>
  </si>
  <si>
    <t>Business Administration</t>
  </si>
  <si>
    <t>Cheap undergrad back in the 1990s fully covered by scholarship, cheap MBA in Canada when tuition was 'frozen' at $900 per semester and I got paid $4500 to be a TA; PhD was funded but I wanted to have a car and other nice things that someone in their 30s would want.  Paid it back in 3 years.</t>
  </si>
  <si>
    <t>Paid off, only took 3 years.  My PhD actually has a good ROI.</t>
  </si>
  <si>
    <t>R1, Canada</t>
  </si>
  <si>
    <t>Business administration (Marketing)</t>
  </si>
  <si>
    <t>R1 (canada - equivalent)</t>
  </si>
  <si>
    <t>Business/Management</t>
  </si>
  <si>
    <t>Family covered undergrad living costs and part of tuition; scholarships and work covered rest of tuition and living costs. No repayment required. Non-EU graduate students pay tuition to EU schools (the phrase "cash cows" is used) and own living costs with very little recourse to scholarship funding and limited work opportunities. Private loan for graduate living costs and tuition mercifully charged simple, not compound, interest.</t>
  </si>
  <si>
    <t>Repayment delayed until first paid position (post-doc). Paying 400 a month on income of 45,000 a year; payments expected to increase with each salary increase or year of repayment - whichever comes first.</t>
  </si>
  <si>
    <t>R1, Private, Europe</t>
  </si>
  <si>
    <t>Canadian history</t>
  </si>
  <si>
    <t>consolidated when I graduated; now have another 10 years of payments (at 2 1/4 percent!)</t>
  </si>
  <si>
    <t>University of Maine</t>
  </si>
  <si>
    <t>Chemical Engineering</t>
  </si>
  <si>
    <t>To pay for the cost of undergrad not covered by scholarship (avg cost per year at ~$40k 2002-2007)
PhD was free including tuition waver and yearly salary at about $21k/yr before TA earnings</t>
  </si>
  <si>
    <t>10 year plan</t>
  </si>
  <si>
    <t>Chemistry</t>
  </si>
  <si>
    <t>I took one loan in grad school for misc expenses.  My stipend was ~$23k/yr, which is enough to live on at my institution but not so great if you need to replace your laptop, keep your car from falling apart, etc.</t>
  </si>
  <si>
    <t>Paying it off aggressively now that I have a real job.</t>
  </si>
  <si>
    <t>UIUC</t>
  </si>
  <si>
    <t>omg no</t>
  </si>
  <si>
    <t>Undergrad was mostly covered by scholarships. Grad school was fully funded - department "paid" tuition and we received a stipend (around $22,000/year) for teaching/research activities.</t>
  </si>
  <si>
    <t>Indiana University</t>
  </si>
  <si>
    <t>sort of. Teaching part-time at state school</t>
  </si>
  <si>
    <t>Parents covered undergrad</t>
  </si>
  <si>
    <t>pay off credit card (mostly for new laptop)</t>
  </si>
  <si>
    <t>Probably quickly</t>
  </si>
  <si>
    <t>Public (UC)</t>
  </si>
  <si>
    <t>Yes (postdoc)</t>
  </si>
  <si>
    <t>$0 (I put myself through college)</t>
  </si>
  <si>
    <t>2011(9)</t>
  </si>
  <si>
    <t>expensive private school for undergrad.  advisor ran out of funding during PhD so had to borrow my 'salary' for two years while hunting for a postdoc, as graduation to unemployment would have made my loans due sooner.</t>
  </si>
  <si>
    <t>get a real job and pay it off aggressively.</t>
  </si>
  <si>
    <t>UDel</t>
  </si>
  <si>
    <t>Chemistry (Physical) PhD</t>
  </si>
  <si>
    <t>Chemistry/Genetics</t>
  </si>
  <si>
    <t>Undergrad tuition, fees, housing</t>
  </si>
  <si>
    <t>Currently in monthly repayment, could repay in full any time</t>
  </si>
  <si>
    <t>Caltech</t>
  </si>
  <si>
    <t>No, but in field where publishing is possible - may return</t>
  </si>
  <si>
    <t>Much of my education was paid for by my parents, so my 100000 undergrad has left me with only 15K to pay on my own.  PhD was fully funded including adequate stipend.</t>
  </si>
  <si>
    <t>China Studies (MA), History (phD)</t>
  </si>
  <si>
    <t>2016 (expected)</t>
  </si>
  <si>
    <t>Alcoholic mother lied about having paid my college tuition, so I already owed 8k and wouldn't be able to even transfer to another college without paying it. Could only get loans to stay at that school, not to pay them back, plus extended family was willing to help if I stayed at that private college. Even with their help, I had to take out maximum federal loans just to pay tuition. </t>
  </si>
  <si>
    <t>I got hit by a car and broke my femur in two pieces. I'll never run without pain again, but the settlement covered my medical costs and will pay off my loans. I don't recommend this method.</t>
  </si>
  <si>
    <t>public (MA), private/Ivy (phD)</t>
  </si>
  <si>
    <t>13k of undergrad tuition from grandparents, ~30k of undergrad tuition and living expenses from father. Probably 2k in meal points and 1k in bought meals from my friends. </t>
  </si>
  <si>
    <t>City and Regional Planning</t>
  </si>
  <si>
    <t>cost of living, tuition, etc.</t>
  </si>
  <si>
    <t>Yes - still in program, adjunct at another university</t>
  </si>
  <si>
    <t>0$ (PhD)</t>
  </si>
  <si>
    <t>Classics</t>
  </si>
  <si>
    <t>Penn</t>
  </si>
  <si>
    <t>parents paid rent in college; I paid all other edu expenses</t>
  </si>
  <si>
    <t>Undergraduate fees plus additional funds needed to make up the difference between my paltry stipend and living in NYC. This does not include the 100K my wife took out. Also ddoes not reflect the 18K in credit card debt I accrued.</t>
  </si>
  <si>
    <t>Monthly for 30 years</t>
  </si>
  <si>
    <t>TT professor</t>
  </si>
  <si>
    <t>Paid my way through Post-Bac, then needed extra above and beyond for living expenses during M.A. Took out final chunk in Ph.D. Program in order to pay off all credit cards. Now debt free.</t>
  </si>
  <si>
    <t>Paid off in 2012. Landed well-paying TT job but continued to live like a grad student, didn't have kids, didn't travel to see family, poured every bit of extra income into loan repayment. It was a big risk, but I got lucky and it paid off. Could never have gone to undergrad or grad without loans as my family was too poor to help out at all -- nor would I have asked them.</t>
  </si>
  <si>
    <t>Undergraduate Private Liberal Arts College, and from a family with plenty of demonstrated financial need; I choose my M.A. and PhD programs because I was fully funded with teaching assistantships or independent teaching contracts </t>
  </si>
  <si>
    <t>Paid it off by 2008</t>
  </si>
  <si>
    <t>Yes--on the tenure track </t>
  </si>
  <si>
    <t>None. My partner and I decided to let my stipend one year pay off my undergraduate debt, my partner's income at that time was enough to support both of us. </t>
  </si>
  <si>
    <t>Stafford loans in undergrad to cover what tuition was not covered by scholarships. Grad school was fully funded. I may be an anomaly, but I found my modest stipend was enough to live on (even in an expensive area) and, with a little creativity, I traveled and lived internationally most summers. Whether or not academia works out in the end, I actually found graduate school to be a pretty nice lifestyle most of the time. Of course, I was healthy and without dependents.</t>
  </si>
  <si>
    <t>My undergrad loans are pretty modest and the payments are not overbearing.</t>
  </si>
  <si>
    <t>Yes. Visiting Assistant Professor.</t>
  </si>
  <si>
    <t>Undergraduate: Couldn't afford it otherwise; worked for living expenses. Debt was less but accumulated during graduate school.  Graduate: one year in a post-bacc porgram with no funding (all loans), no debt in grad school otherwise.</t>
  </si>
  <si>
    <t>Paying 20-25% more than minimum for as long as possible, probably ~8-9 years left.</t>
  </si>
  <si>
    <t>Yes--Visiting Assistant professor</t>
  </si>
  <si>
    <t>$0 MA; $0 PhD</t>
  </si>
  <si>
    <t>Money let me quit my full time job non-academic job I had as an undergrad and instead take on a number of smal jobs in my department during my junior and senior years.</t>
  </si>
  <si>
    <t>small payments for two years when I was an adjunct/visiting professor; now making larger payments</t>
  </si>
  <si>
    <t>Classics (History)</t>
  </si>
  <si>
    <t>I took debt out for undergrad because I needed the money.  I took out the grad debt when I (foolishly) entered a graduate program with very little funding.  I quickly left that program and was eventually able to enter a program with solid full funding (years later).  I was able to avoid debt the second time around by working part time jobs first then once I married my spouse's income helped keep me debt free.  If not for my spouse's income, I would have $30K more debt.</t>
  </si>
  <si>
    <t>I was lucky to have my spouse's income to make our life comfortable for most of my time in grad school.  We lived fairly frugally with no major vacations or "grand" expenses.  We were able to pay off my debt before I completed my doctorate.  I now have a TT job at a public institution but if not for my spouse's income we would be struggling immensely because my salary is on the well below the national average for those of my rank.  As it is, we do okay.  I can't complain looking at others here and knowing some of my colleagues are saddled with lots of debt.</t>
  </si>
  <si>
    <t>Clinical Psychology</t>
  </si>
  <si>
    <t>Cover cost of living. Being able to travel home, eat, car repairs, quality of life. </t>
  </si>
  <si>
    <t>Standard loan repayment. Seeing if my current place of employment counts as servings underserved for service break.</t>
  </si>
  <si>
    <t>No debt, thanks to TA appointments for 2 years and then landing a predoctoral fellowship grant. Others in my field are not so lucky - many fall into the "pay your way" trap offered by professional schools of psychology. </t>
  </si>
  <si>
    <t>First generation college student who didn't realize exactly what I was doing by attending a private undergrad. My undergrad degree cost me a fortune, but thankfully my grad degree offers assistantships, however they are only 9-months.. Which leaves us left to figure out how to "make it" during the summer.</t>
  </si>
  <si>
    <t>Federal loan forgiveness program</t>
  </si>
  <si>
    <t>Private UG; Public Grad</t>
  </si>
  <si>
    <t>I took out a student loan for my undergraduate degree in nursing. It was my second baccalaueate degree. My first baccalaureate degree was in an unrelated field and I recieved a full scholarship. I attended a private nursing school so the total debt when I graduated was 25K. When I decided to pursue a PhD in nursing, I was married and my husband and I agreed that we would NOT take out loans to pay for this degree. My first 4 years were covered by scholarships etc. and my final years, I was able to offset some of the cost by working as a teaching assistant and having some of my tuition offset. I was not the primary bread winner and had my husband to help offset living expenses etc.</t>
  </si>
  <si>
    <t>Luckily, have employed fiance. Will put all my paychecks to debt</t>
  </si>
  <si>
    <t>Cognitive Neuroscience</t>
  </si>
  <si>
    <t>Didn't have to, thanks to parents able to be helpful for undergrad and fellowships for grad (sciences).</t>
  </si>
  <si>
    <t>Dartmouth College</t>
  </si>
  <si>
    <t>Parents paid for undergrad</t>
  </si>
  <si>
    <t>Cognitive Psychology</t>
  </si>
  <si>
    <t>Parents covered undergrad tuition (thanks!). My Ph.D. program guaranteed up to six years of funding (tuition + stipend). The stipend (about $18k per year) was sufficient in the small town where the university was located.</t>
  </si>
  <si>
    <t>cognitive psychology</t>
  </si>
  <si>
    <t>For undergrad, I needed loans to cover the tuition that my scholarship didn't.  During grad school, living expenses, transportation, and medical bills.</t>
  </si>
  <si>
    <t>a portion of my undergrad debt is private and will be paid off within the next 5 years or so.  The federal loans I have income-based repayment and will pay on them until I am nearly 60, at which time the rest will be forgiven.</t>
  </si>
  <si>
    <t>Largest Big Ten university</t>
  </si>
  <si>
    <t>no, and I do not use my training in my current job.</t>
  </si>
  <si>
    <t>Cognitive Science</t>
  </si>
  <si>
    <t>UC Irvine</t>
  </si>
  <si>
    <t>Univ. of California</t>
  </si>
  <si>
    <t>TT Asst Prof CSU</t>
  </si>
  <si>
    <t>Parents helped through PhD with $600 monthly financial assistance. PhD program provided TAships and Fellowship opportunities throughout.</t>
  </si>
  <si>
    <t>It was a student loan for personal and health-related expenses.</t>
  </si>
  <si>
    <t>I saved up during my Master's and PhD to pay it off (I have no debt currently).</t>
  </si>
  <si>
    <t>MIT (3.5 years); UCSD (current)</t>
  </si>
  <si>
    <t>Graduate student at UCSD</t>
  </si>
  <si>
    <t>I was fortunate to have received full merit-based scholarships for undergrad, and I also had a job for the last three years where I worked between 10-20 hours a week. Luckily, I applied early and received national fellowships for the first 5 years of school, and have received a Dean's fellowship at UCSD in addition to departmental funding.</t>
  </si>
  <si>
    <t>Communication</t>
  </si>
  <si>
    <t>Fully funded as undergraduate (scholarships, grants, plus work study), graduate partial fellowships during master's program but not enough to live on (and we weren't permitted to have outside employment) so took out subsidized loans to cover the gap, doctoral fully funded via fellowships and assistantship</t>
  </si>
  <si>
    <t>monthly payments are $76</t>
  </si>
  <si>
    <t>R2 (masters), R1 public (PhD), US</t>
  </si>
  <si>
    <t>The stipends for both MA and PhD were not enough to cover living expenses. </t>
  </si>
  <si>
    <t>I have subsidized loans, so I'm in deferment until graduation. At graduation, I will start paying loans off based on the standard rate. Once I start full-time employment, it should take 10 yrs to pay debt. </t>
  </si>
  <si>
    <t>R1 public (MA and PhD) </t>
  </si>
  <si>
    <t>No. I'm on the job market for private sector jobs because of low academic pay and limited number of available TT jobs.  </t>
  </si>
  <si>
    <t>20,000 from parent for my BA. Husband is covering my living expenses for last three years of PhD. </t>
  </si>
  <si>
    <t>I didn't. Worked full time during my MA. PhD was fully funded and I also invested money earned during my MA. </t>
  </si>
  <si>
    <t>$12,000 (credit cards) $40,000 (unfunded MA) $80,000 ("fully funded" PhD - 5 years)</t>
  </si>
  <si>
    <t>2006-2011</t>
  </si>
  <si>
    <t>I did an unfunded MA and despite a TAship, I didn't get summer funding. I also had a child during my PhD program. Most importantly, both my MA and PhD were in incredibly expensive places to live. $1000+ for a rented room in a shared house was the norm.
</t>
  </si>
  <si>
    <t>IBR (although I just switched to the new pay-as-you-can system) with Public Service Loan Forgiveness - I have a TT job now. This debt is still crippling me though, even with a pretty decent TT salary. Can't afford 2nd child. Have to consult in the summer. Lots of regrets.</t>
  </si>
  <si>
    <t>TT Assistant Professor at an R1</t>
  </si>
  <si>
    <t>BA paid for by parents. Significant other helped some during grad school</t>
  </si>
  <si>
    <t>2014 (projected)</t>
  </si>
  <si>
    <t>I didn't take any money out. I had a fully funded MA and PhD program with no debt from undergrad (thanks to parents' support).</t>
  </si>
  <si>
    <t>University of Washington</t>
  </si>
  <si>
    <t>ABD, have accepted a TT-offer at an R1 institution</t>
  </si>
  <si>
    <t>Undergrad was fully paid for by scholarships and my parents. I did not accumulate debt in grad school.</t>
  </si>
  <si>
    <t>$40,000 (MA), $10,000 (PhD)</t>
  </si>
  <si>
    <t>BA (2009), MA (2011), PhD (2015)</t>
  </si>
  <si>
    <t>Stipend not enough for living expenses (MA), major surgery (PhD)</t>
  </si>
  <si>
    <t>Loan forgiveness, spouse contribution</t>
  </si>
  <si>
    <t>in-progress, year 5 of PhD</t>
  </si>
  <si>
    <t>To support myself and my child (single mother). I was fortunate enough to receive funding for both my MA and PhD, but the stipends alone were not enough to survive on.</t>
  </si>
  <si>
    <t>My plan was to sell my house and use the equity to pay off the debt, but the market crashed during this endeavor, so that's no longer an option. Probably go for an income based repayment plan (will have to if I stay in the academy), or ??? We'll see.</t>
  </si>
  <si>
    <t>$40,000 (specialized MA that I did not complete), $50,0000 (MA), $40,000 (PhD) </t>
  </si>
  <si>
    <t>$230,000 (with interest)</t>
  </si>
  <si>
    <t>PhD 2014</t>
  </si>
  <si>
    <t>Mostly, federal stafford (sub and unsubsidized); however, around $50 is in graduate PLUS loans, which has compounded a huge amount of interest while in my program. </t>
  </si>
  <si>
    <t>Very sadly, my parents have taken out life insurance policies to try to counter the weight of my debt. Otherwise, I plan to go on the income contingent repayment plan.</t>
  </si>
  <si>
    <t>Private (BA), Private (MA), R1 (MA/PhD)</t>
  </si>
  <si>
    <t>30,000+ (still in progress)</t>
  </si>
  <si>
    <t>Had funding throughout my MA and my family supported me through my undergrad. I own a house and have a good full time job that I did not want to quit while pursuing my Ph.D. I could have received funding as a Ph.D student but it would not have been enough to keep my home.</t>
  </si>
  <si>
    <t>Planning on applying for Public Service Loan Forgiveness, but doesn't seem like it will help me save any money. Hoping to receive a tenure-track position where I currently work, although there are no guarantees.</t>
  </si>
  <si>
    <t>R1, public (part time while working)</t>
  </si>
  <si>
    <t>8,000 (Ph.D)</t>
  </si>
  <si>
    <t>Not enough money in stipend to cover costs of living</t>
  </si>
  <si>
    <t>Repaying</t>
  </si>
  <si>
    <t>$13000 (started off at 18000)</t>
  </si>
  <si>
    <t>7500 (Started off at 13000)</t>
  </si>
  <si>
    <t>R1 Private (B.S.), R1 Private (Ph.D.)</t>
  </si>
  <si>
    <t>Family couldn't afford it, limited scholarships, private school. Wanted my degree.</t>
  </si>
  <si>
    <t>It gets paid off?</t>
  </si>
  <si>
    <t>Lived off my tuition stipend in grad school.... until we had a baby then took out 3k for two years to cover expenses</t>
  </si>
  <si>
    <t>10 year pay off plan - Federal loans. I might thrown a chunk of cash at the unsubsidized loan this year and just have the undergraduate debt left. Have been out for about 5 years and have 5 years left to go on paying it off. </t>
  </si>
  <si>
    <t>Public R1s</t>
  </si>
  <si>
    <t>I was fortunate enough to have had my parents pay off my undergrad tuition (I also had a partial scholarship that helped). I went straight to grad school with secured funding for 5 years.</t>
  </si>
  <si>
    <t>Communication </t>
  </si>
  <si>
    <t>I paid my way through undergraduate, including study abroad, on loans and work. Minimal MA stipend supplemented by loans. Funded PhD program did not cover all living expenses and research costs, paid nothing during summer. Length to completion upped the cost considerably.</t>
  </si>
  <si>
    <t>I'm making minimal payments due to low income. I may well be paying these loans down the rest of my life.</t>
  </si>
  <si>
    <t>Adjunct regional private</t>
  </si>
  <si>
    <t>Communication and Digital Media</t>
  </si>
  <si>
    <t>Didn't have to. Parents helped a ton with undergrad, and my universities funded my PhD and Master's. Both covered health insurance as well. </t>
  </si>
  <si>
    <t>R1, public, USA</t>
  </si>
  <si>
    <t>Yes, tenure track </t>
  </si>
  <si>
    <t>Communication Disorders</t>
  </si>
  <si>
    <t>Parents paid for undergrad. Assistantships and fellowships for MA &amp; PhD</t>
  </si>
  <si>
    <t>90000 (for clinical Master's degree)</t>
  </si>
  <si>
    <t>High tuition at small private institution, few scholarships offered, high cost of living city, no time for part-time job due to rigors of program</t>
  </si>
  <si>
    <t>Currently in deferral due to ongoing PhD enrollment. Was paying $700/month when working between MS and PhD. Loan forgiveness from NIH (up to $30,000 as longas I continue working with humans). Between my husband's earning potential and my own, not worried about being able to pay, though not happy about it.</t>
  </si>
  <si>
    <t>Private (MS), R1 Public (PhD)</t>
  </si>
  <si>
    <t>Communication studies</t>
  </si>
  <si>
    <t>The bulk of the money I borrowed was during my PhD and not my MA. I was able to work and teach during my MA and thus was able to live off of that (my stipend started at $10k and ended up at about $18k by the time I finished). During my PhD, I worked an accellerated schedule that didn't allow for off campus work and the money helped with living expenses and things like conference travel, books, dissertation research, and job application materials.</t>
  </si>
  <si>
    <t>I have paid it off by paying double payments for the first few years of my tenure-track job and then using an inherited sum from the passing of my grandfather to pay the remainder.</t>
  </si>
  <si>
    <t>University of Kansas</t>
  </si>
  <si>
    <t>Yes and have tenure.</t>
  </si>
  <si>
    <t>I was blessed with parents that took care of my undergraduate education and the work ethic that they also installed in me. I worked throughout my undergrad and master's, but not full time due to the support of my family. My parents have generously paid for conference fees, travel to work events, and even paid my car insurance on occassion to this day as being a tenured professor doesn't pay enough to actually fullfill the duties of that job.</t>
  </si>
  <si>
    <t>Communication Studies</t>
  </si>
  <si>
    <t>Dad lost job during college. MA program stipend was roughly 8K a year--hardly enugh to live on. PHD school didnt cover full tuition, nor enough funding to cover conferences, suit, books. Also didn't want to take other work for fear of falling behind on publishing.</t>
  </si>
  <si>
    <t>It will take a while. </t>
  </si>
  <si>
    <t>First generation college student. In funded program, but TA stipend was incredibly low. </t>
  </si>
  <si>
    <t>Seeing loan counselor. Hopefully will have a plan soon. </t>
  </si>
  <si>
    <t>The TA contract allows for 20 hours of outside work, but outside work I was told is "frowned upon" in the department.  So to ensure that money was not an issue I took out money.  Additionally, there is no other time I will be able to get a loan for such a low rate.</t>
  </si>
  <si>
    <t>$0 (MA, MS and PhD fully funded)</t>
  </si>
  <si>
    <t>~$35,000 (~$10,000 paid off before Grad School)</t>
  </si>
  <si>
    <t>Communication Studies (BA); Media Studies (MA); Human-Centered Computing (MS, PhD)</t>
  </si>
  <si>
    <t>$20,000 Undergrad; $15,000 post-graduate certificate (CANADA). Took the money out in Undergrad because I could - divorced parents and primary caregiver (mom) was low income which allowed me to get the max amount of funding. This despite the fact that I did not need the money - parents provided $20,000/year for school. Fully funded for my MA, MS and PhD - will incur no additional debt.</t>
  </si>
  <si>
    <t>Paid off $10,000 of the $35,000 before starting my PhD. Currently in deferral while I complete my PhD. </t>
  </si>
  <si>
    <t>R1 (MA - CANADA), research intensive public (MS/PHD - USA)</t>
  </si>
  <si>
    <t>&gt;100,000</t>
  </si>
  <si>
    <t>Communication Studies; Performance Studies</t>
  </si>
  <si>
    <t>hopefully 2014</t>
  </si>
  <si>
    <t>My "fully funded" program did not cover fees, which added up to about $6000 a year. I was only paid $12,000 a year. I am quite frugal but cannot live off $500 a month. My parents have not financially supported me since I was 18. I think many people who consider themselves independent don't take into account that their mom and dad paid their phone bill or car insurance until they were 26. I was also expected to travel to conferences, performance festivals, etc. and our $200-300 first-come-first-served travel funding barely covers the cost of registration at one conference per year. </t>
  </si>
  <si>
    <t>Income-based repayment. If I end up working at a public institution, after 10 years the remainder should be forgiven. If not, it will take 30 years. </t>
  </si>
  <si>
    <t>not one cent</t>
  </si>
  <si>
    <t>Communication, PhD</t>
  </si>
  <si>
    <t>Living expenses. I always had my tuition paid by scholarships. I am a single mother, and my state only provides childcare subsidies for foster children. Foodstamps covered a small portion of our food expenses. My state's equivalent to Medicaid stopped when my children were 6 because apparently a 16k/academic year teaching stipend is enough to pay your own health isurance. And while I'm at it, child support enforcement agencies are a joke. I tried to only pay for rent with student loans, but other things were occassionally necessary as well.</t>
  </si>
  <si>
    <t>Loan consolidation, Income Based Repayment, and if I remain in public sector (currently in state government, non academic) hopefully I will qualify for loan forgiveness in 10 years? Hopefully?</t>
  </si>
  <si>
    <t>MA- UTEP, PhD University of Arizona</t>
  </si>
  <si>
    <t>no, unless you count being an adjuct when a class becomes available</t>
  </si>
  <si>
    <t>Maybe $5000. In emergencies here and there</t>
  </si>
  <si>
    <t>Communications</t>
  </si>
  <si>
    <t>Well, a lot of that is interest accrued during the first several years after graduation when I could not afford the monthly payments (my undergrad debt included substantial private loans with relatively high interest rates), but housing, travel (national and international conferences were part of my program), and a lot of expensive books makes up a big part of it. I did receive some funding, and held both TA and RA positions, but they paid maybe half of the rent, much less anything else. </t>
  </si>
  <si>
    <t>Paying monthly, probably forever. </t>
  </si>
  <si>
    <t>Yes, TT Asst. Prof.</t>
  </si>
  <si>
    <t>None, except perhaps some in the first year of my undergraduate career.</t>
  </si>
  <si>
    <t>126,00</t>
  </si>
  <si>
    <t>Living expenses during undergrad, M.A. and Ph.D., as well as tuition during M.A. Was "fully-funded" during doctoral work, but 16k not enough to live on in major east coast city. Also worked all through M.A.</t>
  </si>
  <si>
    <t>On graduated-income repayments now.  Will file taxes separately from spouse in order to pay less in income based repayment. Currently, payments are a back-breaking $750 per month!</t>
  </si>
  <si>
    <t>Temple University</t>
  </si>
  <si>
    <t>yes, NTT</t>
  </si>
  <si>
    <t>Parents paid for first three years of undergrand at Ivy League school, only tuition.  No help during next 8 years of study.</t>
  </si>
  <si>
    <t>Comp Lit</t>
  </si>
  <si>
    <t>Started taking loans to supplement studies abroad. Snowballed.</t>
  </si>
  <si>
    <t>Locked in a low rate. Going to pay the minimum until the US dollar crashes.</t>
  </si>
  <si>
    <t>Comp. Lit.</t>
  </si>
  <si>
    <t>Had $0 family support for undergrad, paid tuition through a combination of scholarships, working full time, and loans.</t>
  </si>
  <si>
    <t>Monthly payments of $180</t>
  </si>
  <si>
    <t>Yes. I was extremely lucky to secure a TT job.</t>
  </si>
  <si>
    <t>$40,00</t>
  </si>
  <si>
    <t>Comp/Rhet</t>
  </si>
  <si>
    <t>Came from working class family, limited scholarships for undergraduate work, virtually nothing for grad work other than TAships.</t>
  </si>
  <si>
    <t>IRB+PSLF, and hoping for a political solution that will lower the monthly payments and shorten the time to forgiveness.</t>
  </si>
  <si>
    <t>$0 (no one in my family comes from money)</t>
  </si>
  <si>
    <t>Comparative Lit</t>
  </si>
  <si>
    <t>Stipend didn't cover all expenses.</t>
  </si>
  <si>
    <t>Emory</t>
  </si>
  <si>
    <t>Yes, non-tenure track</t>
  </si>
  <si>
    <t>Mother took on significant debt to finance my undergrad education</t>
  </si>
  <si>
    <t>Comparative Literature</t>
  </si>
  <si>
    <t>Married with children.  My wife and I worked our tails off--retail, restaurants, newspaper delivery, food service, freelance editing--and lived frugally.</t>
  </si>
  <si>
    <t>I paid what I could when I could, but I took a lot of deferrals, hoping for a break.  I got one a few years ago when the federal gov developed (a) an income-based repayment plan and (b) a 10-year repayment limit for people who work for non-profits.  That gave me hope.  If I make payments for ten years (120 payments), I'm done.  If there's a balnce left, it's forgiven.  In this scenario, depending on how much I earn, I may come out ahead, break even, or pay the full amount I owe, which has ballooned, because of interest, to about $70,000. </t>
  </si>
  <si>
    <t>Yes.  I have risen to the position of dean at my small liberal arts university.  I am compensated pretty well, but that means that as a result, my payments have increased significantly.</t>
  </si>
  <si>
    <t>Credit Card (0$) MA/PhD ($15,000)</t>
  </si>
  <si>
    <t>Tuition was covered in UG, took a loan my last year to supplement living expenses (had been working too much).  Grad was to supplement my TAship to cover living expenses.</t>
  </si>
  <si>
    <t>monthly payments, with the ocassional big chunk payment</t>
  </si>
  <si>
    <t>none </t>
  </si>
  <si>
    <t>$20, 500</t>
  </si>
  <si>
    <t>Undergrad loans covered what was left after a large scholarship. Graduate school debt is credit card debt to make ends meet after my (pretty reasonable, comparatively) stipend.</t>
  </si>
  <si>
    <t>I'm making minimum monthly payments for now. I have enough income for that at the moment and a spouse who can help in an emergency.</t>
  </si>
  <si>
    <t>Rutgers</t>
  </si>
  <si>
    <t>I'm doing my last run at the job market this year, but I am also working on starting a career as an indendent HS teacher.</t>
  </si>
  <si>
    <t>My parents bought me a used care for $6000. Friends helped with some overwhelming credit card debt.</t>
  </si>
  <si>
    <t>Comparative literature</t>
  </si>
  <si>
    <t>No guaranteed funding - entered grad school unaware of funding options and took out loans for first year only. To be clear, no portion of the loan covered living expenses. The entire amount was less than a year's out-of-state tuition at my "public" institution; I have held multiple assistantships and jobs since that first year (up to four at any one time). I even took a year's leave of absence to gain in-state status in the event I would need to take out loans again.</t>
  </si>
  <si>
    <t>Paid down $7000 with outgoing UG scholarship/award and gift from family. In last year of program with no specific plans for payment. Pay interest annually.</t>
  </si>
  <si>
    <t>Comparative Literature and Performance Studies</t>
  </si>
  <si>
    <t>undergrad (had several scholarships but they didn't cover full tuition -- even with working while in school), 1/2 master's w/out funding, Ph.D. living and research expenses beyond stipend (full).</t>
  </si>
  <si>
    <t>Don't know. Job market looks bad.</t>
  </si>
  <si>
    <t>still in PhD</t>
  </si>
  <si>
    <t>computational linguistics</t>
  </si>
  <si>
    <t>2009-2013 PhD</t>
  </si>
  <si>
    <t>I didn't take any out, but am including this for completeness. For undergrad at flagship state university, I had a scholarship that covered tuition and a stipend, and I took a paying part-time RA job. For PhD, went to a UK university partly due to shorter time-to-completion, no teaching obligations, and health care. PhD was fully funded (without any "gaps" in the summer), and I was paid extra (~ $25/hr at ~5 hours a week) for assisting with one course each year. My funding ran out the month of my defense, but I was able to live off of my partner's income until my post-doc started</t>
  </si>
  <si>
    <t>The University of Edinburgh</t>
  </si>
  <si>
    <t>Computer Science</t>
  </si>
  <si>
    <t>Northeastern</t>
  </si>
  <si>
    <t>Stipend and tuition fully covered by program / fellowships</t>
  </si>
  <si>
    <t>About $20000; parents paid for college</t>
  </si>
  <si>
    <t>Needed to pay for the undergrad, I should have gone to a less expensive school.  Employers covered MS and PhD.</t>
  </si>
  <si>
    <t>Paid off.  Worked hard and paid the "mortgage" off early this year (12 years).  The general public has no idea what this debt resolves to in real life.</t>
  </si>
  <si>
    <t>Northeastern Univ (undergrad)/ UMass Lowell (MS/PhD)</t>
  </si>
  <si>
    <t>computer science</t>
  </si>
  <si>
    <t>I did not need the money, but took small interest-free loans. These loans gradually turn to grants if you continue to live in the same city.</t>
  </si>
  <si>
    <t>paid off (loan turned to a grant)</t>
  </si>
  <si>
    <t>public university (Israel)</t>
  </si>
  <si>
    <t>-</t>
  </si>
  <si>
    <t>Didn't have to. Tuition was paid, earned enough of a stipend to live comfortably enough and even buy a house (in Pittsburgh, PA)</t>
  </si>
  <si>
    <t>R1, private, #1 ranked in field</t>
  </si>
  <si>
    <t>Fully funded, living in a cheap part of the United States with rather low expenses</t>
  </si>
  <si>
    <t>Carnegie Mellon University</t>
  </si>
  <si>
    <t>Computer Science (me)
Humanities (spouse)</t>
  </si>
  <si>
    <t>$15K annual stipend didn't include health insurance ($3K annual), spouse's stipend ($13K annual) was even less.</t>
  </si>
  <si>
    <t>Interest rate is low, so paid minimum payment. This will be the last year.</t>
  </si>
  <si>
    <t>Florida State</t>
  </si>
  <si>
    <t>No, we left last year.</t>
  </si>
  <si>
    <t>Computer Science (undergrad), philosophy (Masters), Cognitive Science (PhD)</t>
  </si>
  <si>
    <t>University of Waterloo (Masters), University of Rochester (PhD)</t>
  </si>
  <si>
    <t>Yes, still completing PhD, will graduate without debt</t>
  </si>
  <si>
    <t>Computer Science / Cognitive Science</t>
  </si>
  <si>
    <t>Had an NSF fellowship.</t>
  </si>
  <si>
    <t>Indiana University, bloomington</t>
  </si>
  <si>
    <t>Conflict Resolution </t>
  </si>
  <si>
    <t>not enough funding to cover living, books, research expenses
</t>
  </si>
  <si>
    <t>income based repayment 
t for 25 years </t>
  </si>
  <si>
    <t>Counseling Ph.D. </t>
  </si>
  <si>
    <t>No other finding sources. Needed to support family, children, living expenses, research </t>
  </si>
  <si>
    <t>Student loan forgiveness </t>
  </si>
  <si>
    <t>r1</t>
  </si>
  <si>
    <t>Asst. Prof</t>
  </si>
  <si>
    <t>$100,000 (M.A)</t>
  </si>
  <si>
    <t>Counseling psychology</t>
  </si>
  <si>
    <t>No funding was available, and my graduate program required intensive internships that made it impossible for me to work full-time while in school (although I did maintain three simultaneous part time jobs and a graduate assistantship, throughout, to pay living expenses.)</t>
  </si>
  <si>
    <t>I currently make monthly payments, but they are small, and I have accrued $15,000.00 of fees while negotiating to get reasonable monthly payments.  The payments are still more than I can afford with my current salary and hours (80 hours a week), so I'm planning to start doing sex work again to be able to make the payments.</t>
  </si>
  <si>
    <t>85, 000</t>
  </si>
  <si>
    <t>40, 000</t>
  </si>
  <si>
    <t>&gt;120, 000</t>
  </si>
  <si>
    <t>Counseling Psychology</t>
  </si>
  <si>
    <t>Living expenses, internship application  process, moving expenses for internship year</t>
  </si>
  <si>
    <t>Good question </t>
  </si>
  <si>
    <t>Adjunct professor</t>
  </si>
  <si>
    <t>Received enough scholarships to cover costs of undergraduate education, and worked full-time as an undergrad to cover the costs of living.  The stipend received as a Graduate Assistant during my PhD, however, was far below the poverty line and not enough to pay for the cost of living.  As part of our program, when taking a GA, we're not allowed to seek outside employment (unless jumping through a bunch of red tape), so even if I had time to work, I couldn't have. </t>
  </si>
  <si>
    <t>Currently working 3 part-time gigs, 2 of which I'm paid for (as an adjunct, of course!). Do not receive compensation for clinical work because I'm not yet a licensed psychologist.  Fortunately, my partner got a full ride as an undergrad and didn't have to pay tuition as anticipated, so we've been able to put some of that money toward my loans.  I plan to defer as long as possible, and then I'll pay them off as soon as I can in an effort to avoid paying all of the interest (6.8% I think?).  Maybe I'll find a TT job (dare I say it?)</t>
  </si>
  <si>
    <t>parents paid for the small amount that my scholarships didn't cover as an undergrad.  partner is helping me with loans from PhD</t>
  </si>
  <si>
    <t>110000 (Ph.D. and M.A. at separate institutions)</t>
  </si>
  <si>
    <t>Few scholarships and teaching opportunities, high cost of living in the two cities, not paid for clinical work as a trainee</t>
  </si>
  <si>
    <t>R1 Public (Ph.D.), Private (M.A.)</t>
  </si>
  <si>
    <t>Needed to pay for out of state school as well as cost of living</t>
  </si>
  <si>
    <t>In my dreams</t>
  </si>
  <si>
    <t>ISU</t>
  </si>
  <si>
    <t>Counseling psychology </t>
  </si>
  <si>
    <t>Lower middle class family. Not enough to qualify for much aid. Worked part time. Work study. Still not enough to cover tuition, books, housing and health insurance. Two masters. Finally got into phd program. 6 years later still had 1 year internship to finish.  Partner had chronic illness soon after our child was born. Then took care of an aging parent.  </t>
  </si>
  <si>
    <t>Very lucky. Adjunct position turned into full time http work. 45,000 salary. But I love my work. Good benefits. And on IRB, so hoping I can pay for another 6 years and then have debt erased. Soooo thankful for the IRB program. </t>
  </si>
  <si>
    <t>R1, public </t>
  </si>
  <si>
    <t>Creative Writing</t>
  </si>
  <si>
    <t>Parents spent all theirs on crap. I should gone part time and paid for it by working instead. </t>
  </si>
  <si>
    <t>Currently throwing all disposable income at the principle to lower the monthly payments... it it will take about 4-5 years at this rate. </t>
  </si>
  <si>
    <t>I wish I had never gone to college. Everything I needed to learn I have learned on Wikipedia or on the job. I am a better writer today than I was in college. I suppose I'm grateful for the one term of literary theory. But that's it. </t>
  </si>
  <si>
    <t>Had to fund two cross-country moves (one for MFA program, one for PhD program) and disruptions in income due to husband having to job hunt for months each time.  I was "fully funded" in both programs, and in each case that "full" funding came nowhere CLOSE to paying my living expenses in those two expensive cities, not to mention books and fees and living through the summers and breaks.</t>
  </si>
  <si>
    <t>Use my salary as a community college professor.  It's going to take a long time.</t>
  </si>
  <si>
    <t>Yes.</t>
  </si>
  <si>
    <t>None.  I paid my own way through grad school.  Or rather, my loans did.</t>
  </si>
  <si>
    <t>Creative Writing (MFA)</t>
  </si>
  <si>
    <t>2008 MFA</t>
  </si>
  <si>
    <t>Because I believed that I would develop as a writer in less time than on my own.  I also wanted to finish grad school while a 20 something so that I would have more time to develop and work professionally before setting down roots.</t>
  </si>
  <si>
    <t>I teach as an adjunct and do freelance writing/editing projects on the side.  My partner has a great job that supports my teaching habit, otherwise I'd be waiting tables  and teaching one class at most.</t>
  </si>
  <si>
    <t>Private/Jesuit </t>
  </si>
  <si>
    <t>Criminal Justice</t>
  </si>
  <si>
    <t>Cost of living in an expensive area and tuition. Was funded for first 6, lived in an inexpensive city for the first 3 years. I eventually ran out of funding (10.5 years to complete MA/PhD) so then I had to cover (instate) tuition. Moved to a much more expensive city, got married to someone with health problems and his own debt.</t>
  </si>
  <si>
    <t>Income-based repayment plan at first; once we're settled in the new town and have two incomes I hope to put the entirety of one income into the debt.</t>
  </si>
  <si>
    <t>yes, finishing PhD and lined up a tenure track gig for the fall</t>
  </si>
  <si>
    <t>Criminal Justice, Public Health</t>
  </si>
  <si>
    <t>To cover a portion of my undergrad studies and one summer course for my MPH. My family supported most of my undergraduate degree and I've been fully funded (tuition waiver and stipend) for my graduate degrees (MS, MPH, PhD).</t>
  </si>
  <si>
    <t>Graduating this semester with PhD and getting a job, in the academy or not. I feel very fortunate.</t>
  </si>
  <si>
    <t>Criminology</t>
  </si>
  <si>
    <t>Stafford Loans to cover my tuition where the grants fell through</t>
  </si>
  <si>
    <t>My payments will begin once I graduate and I anticipate a monthly payment of about $180.  Thankfully, I'll be in a position to send more than that and hopefully pay this bad boy off!</t>
  </si>
  <si>
    <t>RI</t>
  </si>
  <si>
    <t>yes, begnning a postdoc in the fall</t>
  </si>
  <si>
    <t>Crop Science</t>
  </si>
  <si>
    <t>Expected 2017</t>
  </si>
  <si>
    <t>State program paid for first two years of my undergrad studies, earned scholarships for the final two years. Earned stipend for MS and currently for PhD.</t>
  </si>
  <si>
    <t>12000 GBP</t>
  </si>
  <si>
    <t>20,000 AASc (no really), 0 for BEng</t>
  </si>
  <si>
    <t>Culinary Arts, Computer Science, Architecture, Finance (no really)</t>
  </si>
  <si>
    <t>bad breakup, wanted to move home and do something different</t>
  </si>
  <si>
    <t>dropped out of my PhD because PhDs are ridiculous, full-time gig covered my terminal degree, paid off my earlier debt with a real job, I'm lucky.</t>
  </si>
  <si>
    <t>fancy European</t>
  </si>
  <si>
    <t>Hell no.</t>
  </si>
  <si>
    <t>Four years of undergrad at an R1 private. Thanks Dad. (Also some wedding gifts.)</t>
  </si>
  <si>
    <t>$0 (Ph.D)</t>
  </si>
  <si>
    <t>Cultural Anthropology</t>
  </si>
  <si>
    <t>Went to the same state university for BA/MA/Ph.D.  Paid for BA with limited scholarship funds (one year tuition waiver), savings, and income from p/t work (20-30 hours/week during terms, full time most summers.  Paid for MA/Ph.D. with a variety of funding (NSFGF, FLAS, NSEP).</t>
  </si>
  <si>
    <t>U. Washington (Seattle)</t>
  </si>
  <si>
    <t>No, went into non-profit work immediately after defending</t>
  </si>
  <si>
    <t>Cultural Studies</t>
  </si>
  <si>
    <t>I had 30000 in federal loans from undergrad, that was with some help from my parents. I was well on my way to paying that off in ten years, when I decided I wanted to go to grad school. I applied for two years for phds, I decided to pay for a masters to get into a phd. I didn't know any better. I had planned on working throughout my masters, but I got hit in the head in a bicycle accident before I started school. I couldn't work, so I lived off of loans because I assumed I was investing in my future.</t>
  </si>
  <si>
    <t>Who knows.</t>
  </si>
  <si>
    <t>SUNY Stony Brook</t>
  </si>
  <si>
    <t>€3000 (MSC) £42000 (PhD) plus tuition waivers</t>
  </si>
  <si>
    <t>University of Leuven (MA and MSc); University of Leeds (PhD)</t>
  </si>
  <si>
    <t>none - BA and first MA were covered by a needs-based scholarship. </t>
  </si>
  <si>
    <t>$23,000 loans $7,000 credit cards</t>
  </si>
  <si>
    <t>$18,000 (-$5000 paid off before grad school)</t>
  </si>
  <si>
    <t>Living expenses. At least during MA my stipend qualified me for food stamps, but I "made too much" for public assistance as a PhD student with a part-time assistantship. My undergrad loans were a tiny fraction of the generous financial aid package I got at a private liberal arts college and were all used for tuition, my parents paid for my room and board. I may or may not bother to write my dissertation.</t>
  </si>
  <si>
    <t>Very, very slowly with my somehow debt-free spouse (an adjunct) paying for pretty much all of our living expenses. And/or make it big as a comedy writer.</t>
  </si>
  <si>
    <t>Public </t>
  </si>
  <si>
    <t>Tuition (what TA tuition reimbursement didn't cover), living expenses (including financial support of a parent), textbooks, academic conferences, all research materials, job search (suit, Interfolio, travel to interviews, etc.), professional association dues (MLA, CSA, ASA, NWSA)</t>
  </si>
  <si>
    <t>Income contingent plan. I doubt I'll be able to pay it off ever</t>
  </si>
  <si>
    <t>R1 Public (both BA &amp; PhD)</t>
  </si>
  <si>
    <t>Curriculum and Instruction</t>
  </si>
  <si>
    <t>Needed loan to cover tuition, keep our house, and send kids to preschool. Didn't get any scholarships/fellowships while teaching full time</t>
  </si>
  <si>
    <t>To pay for me and my ex-husband's graduate tuition, living, and (later) legal expenses when we got divorced.</t>
  </si>
  <si>
    <t>It was originally closer to $40K, but high interest rates killed that. It has killed my credit and any hopes of getting a new used car or an apartment. Beware the scam creditors (GCS Services, Van Ru,etc. who claim that they are helping you pay your student loans through the student loan debt repayment program, because it is a total hoax and you will lose thousands into a deep black hole. I am going to try to get income based loans and then work in the public sector to get some kind of repayment program option. </t>
  </si>
  <si>
    <t>R1, Public (Purdue University)</t>
  </si>
  <si>
    <t>To pay for Ivy-league undergrad education.</t>
  </si>
  <si>
    <t>R1, Purdue</t>
  </si>
  <si>
    <t>Dance</t>
  </si>
  <si>
    <t>Didn't. Family paid undergrad. Put together a series of grants for graduate school, which included tution and living.</t>
  </si>
  <si>
    <t>All of undergraduate tuition at a private R1</t>
  </si>
  <si>
    <t>Dance Studies</t>
  </si>
  <si>
    <t>This is a total for my master's and PhD, which were done 2003-2005 (M.A.) and 2005-2011 (Ph.D.) at the same institution.  I took this money out to help pay for tuition, childcare, and some research travel to the Middle East.  I also did an additional 27 hours of graduate corusework in Middle Eastern studies in addition to my required coursework for my degrees.  The final semester of my master's work I was awarding a teaching fellowhip, which put me working about 20 hours a week and teaching 2 large lecture courses every semester and designing online coursework for the department.  But I rarely got a teaching assignment in the summer, so no money coming in during those months.  I also received some small scholarships.  </t>
  </si>
  <si>
    <t>I am paying $250 per month.  My payment is actually supposed to be $500 for 10 years but I can't commit to that since my income is so sporadic.  I currently have several jobs--adjuncting at 2 community colleges, teaching 7 yoga, Pilates, and fitness classes a week, and doing individual rehabilitation sessions. The total debt number is actually broken down into smaller loans.  The subsidized loans have a pretty low interest rate, and the unsibsidized loans have a higher interest rate.  I'm trying to pay a bit more onthe loans with the higher interest rate. </t>
  </si>
  <si>
    <t>Texas Woman's University</t>
  </si>
  <si>
    <t>Design and Engineering Undergraduate</t>
  </si>
  <si>
    <t>Grants, family and personal contributions were not sufficient.</t>
  </si>
  <si>
    <t>Grace periods just expired, working 80 weeks at a start up, don't know but am occasionally missing payments and scarred about it.</t>
  </si>
  <si>
    <t>Developmental Psychology</t>
  </si>
  <si>
    <t>In undergrad, I had to pay for my own college so I took out loans to cover what wasn't paid for by scholarships.  In graduate school, I took out loans to cover what wasn't covered by my stipend (stipend covered tuition and I made $1000-1200 a month--changed after I got my Masters and my assistantship changed).  The loans went towards school fees ($1200-1800 a semester), rent, utilities, and unexpected expenses like getting my car fixed.</t>
  </si>
  <si>
    <t>I don't have to start paying on it yet, but my plan is to get a job once I'm officially out of school (May of this year) and pay off as much of it as I can each month.</t>
  </si>
  <si>
    <t>Northern Illinois University</t>
  </si>
  <si>
    <t>Digital Media (MS), Music (PhD)</t>
  </si>
  <si>
    <t>MA not funded, PhD funded for 3 of 8 years with humble stipend/tuition waiver. I paid for two years of PhD fieldwork and writing without any support at all.  At the end of it all, I had $80,000 in student loan debt and $20,000 in credit card debt.
</t>
  </si>
  <si>
    <t>Consolidated over 30 years.   I was very, very, very lucky to get a tenure track job, so I am paying it off.
</t>
  </si>
  <si>
    <t>Drawing/Writing</t>
  </si>
  <si>
    <t>To pay for tuition only</t>
  </si>
  <si>
    <t>Currently on income contingent plan, might pay it off within 25 years. Hoping to work at a non-profit for 10 years to apply for loan forgiveness.</t>
  </si>
  <si>
    <t>Private, Private, IL</t>
  </si>
  <si>
    <t>East Asian Studies</t>
  </si>
  <si>
    <t>Ecology</t>
  </si>
  <si>
    <t>Married with kids; expectations of middle-class lifestyle; poor budgeting; 11 years in grad school </t>
  </si>
  <si>
    <t>Consolidation loan; extended graduated repayment</t>
  </si>
  <si>
    <t>Research expenses and summer living expenses. I had a tuition waiver and stipend that covered living expenses during the school year.  But I had to obtain all my own research funding, and while I did well writing grants, it wasn't enough to cover my very expensive research based in foreign countries.  Also I spent the final summer writing (with no grants), and did not have time to find a job.</t>
  </si>
  <si>
    <t>Paying it off out of my salary (living cheaply)</t>
  </si>
  <si>
    <t>0 (PhD)</t>
  </si>
  <si>
    <t>2007 to 2017</t>
  </si>
  <si>
    <t>My parents saved enough money to pay for my undergrad tuition in full. For graduate school I went into a program that offered me a stipend,</t>
  </si>
  <si>
    <t>Emory University</t>
  </si>
  <si>
    <t>stipend not enough to cover all living expenses</t>
  </si>
  <si>
    <t>I managed to score a huge contract with an industry partner that has helped me to pay off all most all of it (I finished my PhD in 2007). I carried the debt with only minimal payments for 2 years of a postdoc and then 4 years of an alt ac job before getting the consulting gig that helped me pay it off (I just had to work 24 hours/day to do it). </t>
  </si>
  <si>
    <t>Ecology &amp; Evolutionary Biology</t>
  </si>
  <si>
    <t>Undergrad was for tuition. In grad, I needed a couple thousand bucks to pay off debt associated with getting married</t>
  </si>
  <si>
    <t>I did consolidation and paid it off over time, using salary that I earned from a job.</t>
  </si>
  <si>
    <t>Ecology/Environmental Science</t>
  </si>
  <si>
    <t>B.S. 2007, M.S. 2009, PhD - 2016 (expected)</t>
  </si>
  <si>
    <t>Undergrad (smallish, private school in DC) was paid for through combination of scholarships and tuition remission because I went to the university where my dad worked. Mum &amp; Dad paid most living expenses; my scholarship money covered fun stuff &amp; groceries, metrocards, etc. M.S. was fully funded since I went in as a Ph.D. student; stipend was ~$1,400/month with no state tax and local rent ~$500/month. Ph.D. is fully funded, guaranteed for 5 years (this is year 2); stipend is ~$2,300/month, local rent is ~$400/month. Only debt is a bit of credit card debt (~$6,000) but not related to school expenses. Have been lucky enough to be awarded research &amp; travel grants for every project I've operated overseas, and have found funding or saved up for conferences (and strategically offered to volunteer to cut back on registration expenses). Demographic Notes: I have no kids, am not married, am 27 yrs old, female, not a 1st generation college student.</t>
  </si>
  <si>
    <t>Paying off credit cards now with my PhD stipend.</t>
  </si>
  <si>
    <t>Texas A&amp;M University (MA); Duke University (PhD)</t>
  </si>
  <si>
    <t>Paren</t>
  </si>
  <si>
    <t>Economics</t>
  </si>
  <si>
    <t>Parents helped with undergrad at in-state public.  Grad was fully funded by competitive assistantship stipend.  Low expenses (1 room efficiency, bike+bus pass, limited purchases) helped, but obviously only worked because of the first two items.</t>
  </si>
  <si>
    <t>Insufficient funds</t>
  </si>
  <si>
    <t>slowly</t>
  </si>
  <si>
    <t>UW-Madison</t>
  </si>
  <si>
    <t>I was only partially funded in year 1 and wanted to focus on coursework.  Took rest out on the job market.</t>
  </si>
  <si>
    <t>Already have.  Paid off a couple thousand in later years of grad school, parents helped a little here and there and rest paid off in first 6 months post PhD</t>
  </si>
  <si>
    <t>To fu</t>
  </si>
  <si>
    <t>$0. I got a 150,000 euro fellowship for my PhD! I just had to be prepared to move out of the US for this.</t>
  </si>
  <si>
    <t>No. After my two year Post-Doc (realizing that I earned very little for working so hard), I joined a philanthropist's foundation. I manage research projects that she funds and I earn more money. I still get to study economics issues in health and education, which is great!</t>
  </si>
  <si>
    <t>Expenses/Tuition</t>
  </si>
  <si>
    <t>Yep</t>
  </si>
  <si>
    <t>Private University</t>
  </si>
  <si>
    <t>No, but I do use my Ph.D. </t>
  </si>
  <si>
    <t>I was (and am) married to an employed person, who shouldered most of the expenses while I was in grad school.  Undergraduate expenses were covered by scholarships and the remainder
paid for by my parents.</t>
  </si>
  <si>
    <t>Was only partially funded, and I believe in the permanent income hypothesis.  My utility is fairly maxed out at 40k annual income and I can expect to make at least 65k.  Not married and have no kids.</t>
  </si>
  <si>
    <t>Slowly.  Delayed payments recently because the interest rate was lower than my expected salary increase.</t>
  </si>
  <si>
    <t>Hardly any</t>
  </si>
  <si>
    <t>I had no other way to pay.</t>
  </si>
  <si>
    <t>Monthly payments, and hoping for the 10-year forgiveness for public service (I now teach high school math)</t>
  </si>
  <si>
    <t>Private, both</t>
  </si>
  <si>
    <t>~$30,000 (Fed)</t>
  </si>
  <si>
    <t>Economics then Education</t>
  </si>
  <si>
    <t>No debt for Ph.D. Took on ~$20,000 in my first masters. Bought a computer and a car, then had to loan up to cover living expenses while student teaching when getting certified (they leave out that you can't work during this time so loans are pretty much the only option). Later took on student debt to pay off credit card debt I picked up moving (8% &lt; 29.9%, right?). Kept Ph.D. free by going part-time and working as staff at the college. Lucky, but worked at a job I kind of hated for years to make it happen. </t>
  </si>
  <si>
    <t>Paid down a bunch while teaching before going for Ph.D. Plan is to just slowly pay it off monthly. Try not to think about it. If I get TT that will maybe help. Worry about it constantly as we're trying to have a child.</t>
  </si>
  <si>
    <t>Debt is from a state school in US PacNW. Ph.D at private research univ in the NE US</t>
  </si>
  <si>
    <t>MAEd, EdS, PhD</t>
  </si>
  <si>
    <t>Education</t>
  </si>
  <si>
    <t>First generation high school and college graduate. Had scholarships for undergraduate degree. I paid as I went along for the MA and EdS (I was working as a public school teacher). For my PhD, I took out loans totalling $40K. I paid off that debt in 3 years by cutting all non-essential items (cable TV, going out, etc.)</t>
  </si>
  <si>
    <t>Alabama</t>
  </si>
  <si>
    <t>$47000 MPhil, $50K PhD </t>
  </si>
  <si>
    <t>Masters course required students to not work during the program; had "half-time" (50%) RA/TA-ships all through PhD program but these didn't quite cover normal living expenses to not be a hobo, not to mention conferences.</t>
  </si>
  <si>
    <t>Am making good progress living and working overseas</t>
  </si>
  <si>
    <t>Private, R1 Public</t>
  </si>
  <si>
    <t>Tuition and rent</t>
  </si>
  <si>
    <t>Consolidated, standards payments, teaching extra classes to pay extra</t>
  </si>
  <si>
    <t>Large state university</t>
  </si>
  <si>
    <t>Yes, Asst Prof on tenure track at state university</t>
  </si>
  <si>
    <t>First generation college student from poverty-- family had zero dollars to contribute. I had saved a total of $240 during high school for my own education. </t>
  </si>
  <si>
    <t>I paid it off through forgiveness by working in a low-income school and then serving in the Peace Corps. The remainder I paid off as quickly as possible by prioritizing that. </t>
  </si>
  <si>
    <t>R2, Public</t>
  </si>
  <si>
    <t>Yes. TT in state school. </t>
  </si>
  <si>
    <t>Zero. </t>
  </si>
  <si>
    <t>200,000+</t>
  </si>
  <si>
    <t>I was a single parent, did not make enough money to support my family from my assistantship, so living expenses. And of course the loans are deferred until after graduation. The total I borrowed is about half of what I owe due to interest.</t>
  </si>
  <si>
    <t>Likely, death or hoping that I will be in a position in the somewhat near future to start paying on my loans (they have been in forbearance since graduation) and then qualify for the loan forgiveness (after 10 years of paying).</t>
  </si>
  <si>
    <t>R1 Land Grant</t>
  </si>
  <si>
    <t>Yes, Clinical Assistant Prof - glamorous term for full-time adjunct</t>
  </si>
  <si>
    <t>Didn't need to. As an international student, I was blessed with a Fulbright scholarship for my master's and was on assistantships for all of my PhD (which, for many of us, is THE ONLY way we could ever have access to graduate education in the US...)</t>
  </si>
  <si>
    <t>Already did... sort of. I did my two-year residency requirement in my home country and I used my skills to help build an MA program... and I'm already looking for ways to help my grad students fund their degrees and secure funding for those who venture towards PhD... so in a way, I'm paying it forward...</t>
  </si>
  <si>
    <t>Tuition, living expenses.</t>
  </si>
  <si>
    <t>Obtained a faculty position. Making minimum payments as my partner and I have other debts and just bought our first home (townhouse) and we are almost 40!</t>
  </si>
  <si>
    <t>$90000 (MA and PHD)</t>
  </si>
  <si>
    <t>MA was part time while teaching public school, paid out of pocket (though I was at least making a living wage).  I had tuition/stipend for PhD, but stipend did not cover living expences in NYC area.  I received grants and scholarships that covered half of my tuition in undergrad, but the school was private and quite expensive. </t>
  </si>
  <si>
    <t>IBR with public loan forgiveness.  However, loans are currenlty in forbearance while I pay of the credit cards that I had to max out in grad school. </t>
  </si>
  <si>
    <t>R1, Public (Masters R1, Private)</t>
  </si>
  <si>
    <t>Yes, NTT and looking for TT</t>
  </si>
  <si>
    <t>I attended a public school briefly for part of undergrad.  My parents paid for that but cannot pay for any more.</t>
  </si>
  <si>
    <t>I was a single mother recently divorced with no support during my UG education. I was employed during my entire academic career, but could not afford childcare. I had full funding for my PhD, but it was not enough to cover living expenses. </t>
  </si>
  <si>
    <t>The plan is to consolidate and apply for IBR.  My partner currently has a six-figure loan balance too. </t>
  </si>
  <si>
    <t>Public, Masters Large</t>
  </si>
  <si>
    <t>Yes, Administration</t>
  </si>
  <si>
    <t>My undergrad and Masters in Education costs me (which I completed in Canada).  Got fully funded PhD program in Canada.</t>
  </si>
  <si>
    <t>My dad passed away and left me enough to pay it off.  I am also working in a tenure-track position, so that would have helped had my dad not died. </t>
  </si>
  <si>
    <t>In Canada - It is analagous to a R1, public/private</t>
  </si>
  <si>
    <t>Fellowship did not cover all expenses and I had one kid in high school and another in private school. </t>
  </si>
  <si>
    <t>Monthly, but on reduced payments now</t>
  </si>
  <si>
    <t>Living expenses. I had a tuition waiver, but my stipend was half of what I was paid working full time. </t>
  </si>
  <si>
    <t>Standard repayment plan. Pursuing a job that will allow me to take advantage of either grant funding to pay off the debt or government sponsored loan forgiveness. I also consult on the side, which all goes toward my debt. </t>
  </si>
  <si>
    <t>The Ohio State University</t>
  </si>
  <si>
    <t>Yes, tenure-track at a research university. </t>
  </si>
  <si>
    <t>$55,000 (MA and PhD)</t>
  </si>
  <si>
    <t>Living expenses. I had a tuition waiver (PhD) and my job paid for my MA, but my stipend (PhD) was half of what I was paid working full time. During the first two years of my MA, I was making well under 30,000/year. During my PhD program, I also needed money to travel to conferences unless there was grant money available through my adviser to pay for travel (luckily we got one year fully paid, and a year partially paid). </t>
  </si>
  <si>
    <t>Standard repayment plan. Secured a job that will allow me to take advantage of either grant funding to pay off the debt or government sponsored loan forgiveness. I also consult on the side, which all goes toward my debt. I am also lucky that my area of education has a good bit of room for growth and can be financially lucrative. </t>
  </si>
  <si>
    <t>Yes, tenure-track at an R1, public university. </t>
  </si>
  <si>
    <t>Took $ out to do my Master's and get licensed as a teacher in mid90s. Did not take out money for my PhD but paid for all tuition while working and had a GRA and then fellowship and grant to help with dissertation. Also thankful for support of husband with PhD. </t>
  </si>
  <si>
    <t>Had consolidated loans back in early 2000s and had in-school deferment while doing PhD. Now paying $356/mo</t>
  </si>
  <si>
    <t>Small Catholic Private in Northeast for Masters, R1 Public in South for PhD both in US </t>
  </si>
  <si>
    <t>MA with no funding and PhD with quite a bit of funding but the cost of living in NYC exceeded what my we made and we had to pay back my husband's MBA loans. </t>
  </si>
  <si>
    <t>Paying $1000 a month</t>
  </si>
  <si>
    <t>PhD, R1 Private
MA, R2 Private</t>
  </si>
  <si>
    <t>First-generation student attended a small private liberal arts instituion. All loans are mine (no parent plus). Left my FT job for an GA position in doc program, then all funding for GAs was cut. Needed money for living expenses, while also helping parents when Dad was diagnosed with Leukemia</t>
  </si>
  <si>
    <t>Alt-Ac job where I am currently making payments via the Income-based repayment with Public Service Loan Forgiveness. Of course, this doesn't count my husband's UG, GR &amp; PhD loans</t>
  </si>
  <si>
    <t>For living expenses and 2 years of tuition (6 years to finish, ALL debt accrued in last 2.5 years)</t>
  </si>
  <si>
    <t>Hahaha... grace period ends this month. No clue.</t>
  </si>
  <si>
    <t>Maybe? One foot in.</t>
  </si>
  <si>
    <t>Parents paid for undergrad (~$210,000). They've lent or given me probably $6,000 total over the grad school years to offset when money got tight. And my fiance covered rent a lot of the last year, which was a huge investment!</t>
  </si>
  <si>
    <t>0 Ph.D.; $15,000 for M.Ed.</t>
  </si>
  <si>
    <t>Family lent me the money for the first semester of my M.Ed. I was able to manage all my expenses after that for the rest of my masters' and most of the subsequent Ph.D. program by living frugally and staying single on a GA stipend and some additional income from occasional assignments as an adjunct at a community college. As an international student (with initial out-of-state tuition), it was challenging but rewarding at the same time.</t>
  </si>
  <si>
    <t>Savings from my current fulltime job and additional adjunct teaching at a community college. (My husband, also an international ex-student has a fulltime job as well, which is a big help.)</t>
  </si>
  <si>
    <t>Maryland</t>
  </si>
  <si>
    <t>Yes (Administrative+Teaching)</t>
  </si>
  <si>
    <t>The entire amount</t>
  </si>
  <si>
    <t>??</t>
  </si>
  <si>
    <t>I did not borrow money</t>
  </si>
  <si>
    <t>I do not owe money</t>
  </si>
  <si>
    <t>University of Toronto</t>
  </si>
  <si>
    <t>2018 (projected)</t>
  </si>
  <si>
    <t>Undergrad in Europe (so basically free). Grad fellowship and scholarship for 3 years. We'll see after the first 3 years. Spousal income. Living frugally.</t>
  </si>
  <si>
    <t>R1, Public, UC</t>
  </si>
  <si>
    <t>3 yr program, graduated 2011</t>
  </si>
  <si>
    <t>My debt for my masters stemmed from the fact it was for a teaching license &amp; the program offered no funding assistance for the 3 semester program (not APA correct). I chose to take debt for my phd b/c the assistantship didn't cover rent &amp; overhead, even w a roommate. By the time I went back for my PhD, I had already lived an 'adult life' w regular bills, car payment, etc... and even after selling my house to move and living off the profit, I still had to compensate financially my last two years. Insurance was great, but the coverage was poor for anything that you had to deal with that wasn't at the on-campus health center, which was limited. </t>
  </si>
  <si>
    <t>Paying down as I type through the income based program. consolidated everything I could to minimize headaches.</t>
  </si>
  <si>
    <t>R1, public, land grant, US</t>
  </si>
  <si>
    <t>$200,000 and rising</t>
  </si>
  <si>
    <t>ongoing</t>
  </si>
  <si>
    <t>I couldn't have gone to my universities of choice otherwise; I wasn't aware of aid and scholarship options.</t>
  </si>
  <si>
    <t>Entrepreneurship</t>
  </si>
  <si>
    <t>Yes, as a doctoral student</t>
  </si>
  <si>
    <t>Up to $70k (and rising), but I've committed to paying it myself</t>
  </si>
  <si>
    <t>4,000 (yes, 4K)</t>
  </si>
  <si>
    <t>42000 (in process)</t>
  </si>
  <si>
    <t>Loan to cover tuition, expenses, travel (out of state PHD program)</t>
  </si>
  <si>
    <t>Living expenses, change in family income, had to resign from grad assistantship to care for my terminally ill father</t>
  </si>
  <si>
    <t>Income Based Repayment plan.</t>
  </si>
  <si>
    <t>R1, Public, land grant, US</t>
  </si>
  <si>
    <t>Living Expensses are high, And this is with a fellowship + working part time</t>
  </si>
  <si>
    <t>Spouse was laid off and coudn't find stable employment in university area. I have had a fellowship for three years, and .25-.5 assistantships.</t>
  </si>
  <si>
    <t>I am doing consulting work, applying for jobs while ABD and looking to obtain a faculty position somewhere with a relatively low cost of living. My husband is now employed, so we are working on credit card debt reduction, driving a very old car, and looking forward to having 2 salaries. We hope to be able to pay off his undergraduate loans ($20K) and my graduate loans within 10 years after I graduate.</t>
  </si>
  <si>
    <t>Education (Curriculum &amp; Instruction)</t>
  </si>
  <si>
    <t>I had no one in my family to contribute to my education. I qualified for every grant, scholarship, etc., and that still didn't cover the total cost of undergard (Ivy League). I paid for my Master's with Americorps stipends. No debt there. I got full funding for my PhD, which meant tuition + insurance +$800/month. Not enough to live on. Didn't cover summer income, bills, etc. Didn't cover books! My husband was also in a PhD program. We couldn't live on our TA salaries. We had children while in graduate school. Combined, we have well over $100,000 in debt. </t>
  </si>
  <si>
    <t>Little by little. Right now, we are both teachers. We are on income-based payment plans. Our hope is that once he lands an administrator position and I (hopefully) land a TT position, payment will be a little easier.</t>
  </si>
  <si>
    <t>Looking for a TT job. Graduating in May.</t>
  </si>
  <si>
    <t>On my side, $0. But my husband is an only-child of fairly well-off parents. He took out his grad loans before we were married. The only reason I was willing to take out loans is because he is confident that his parents will pay for (or contribute substantively to) our children's college education and that his inheritance will cover our retirement. We borrowed against our future. It makes me sick to my stomach.</t>
  </si>
  <si>
    <t>42,000 (MS, PhD, MLIS)</t>
  </si>
  <si>
    <t>Education (Policy/History); Library Science</t>
  </si>
  <si>
    <t>PhD 1996, MLIS 2008</t>
  </si>
  <si>
    <t>Got an Ivy PhD, had a family to support and not enough grants/stipends and couldn't find a university job other than adjunct. Finally went back and got an MLIS, miraculously found job, but am making less per year than I owe in loans.</t>
  </si>
  <si>
    <t>Public Service Loan Forgiveness if I can work until I'm 70.</t>
  </si>
  <si>
    <t>$40,000(PhD), $50,000(MBA)</t>
  </si>
  <si>
    <t>Education Finance and Administration</t>
  </si>
  <si>
    <t>Living expenses for myself and my husband, program fees for the MBA</t>
  </si>
  <si>
    <t>slowly.  very very slowly making standard payments.</t>
  </si>
  <si>
    <t>Yes (Administration)</t>
  </si>
  <si>
    <t>about $50,000 from two separate degree programs ($20,000 from an MA, and $30,000 from an unrelated MA/Ph.D. program, which I entered years later </t>
  </si>
  <si>
    <t>Education for the first MA, history for the MA/Ph.D.</t>
  </si>
  <si>
    <t>1994 (MA in education), 2006 (Ph.D. in history)</t>
  </si>
  <si>
    <t>For my initial MA program, I received a small stipend that covered some living expenses, but not tuition, and I paid out-of-state tuition. For my Ph.D. program, I did not receive aid for my first semester and had to pay out-of-state tuition. After that, I always had a graduate appointment of some kind, but it was never quite enough to pay living expenses, so I took out a small amount in loans each semester. One I was ABD, I no longer relied on student loans because tuition dropped dramatically and I got married to someone who was making a full-time salary.  </t>
  </si>
  <si>
    <t>The loan for the first degree was paid by my first year in the second degree program (1998-99). I paid it by adding a substantial amount to each month's check (I was working full-time in the interim). The loan for the second degree program was paid as of November 2012. I sped up the repayment process by adding $100-150 to the required payment each month.</t>
  </si>
  <si>
    <t>public, R1 in both cases</t>
  </si>
  <si>
    <t>For the first loan, I had some help from my parents, though their ability to help decreased as time went by. In the end, I probably paid about 2/3 of that loan. For the second loan, I had no help, except that my spouse and I pool our incomes, so technically some of the loan payments came from his salary</t>
  </si>
  <si>
    <t>Education Policy</t>
  </si>
  <si>
    <t>I was fortunate to have my parents pay for my undergraduate at a private school and a savings account (thanks to them) helped with my masters-I chose to go to a public school for masters instead of an Ivy I was admitted to because of the cost and fear of debt. My PhD was funded and I was married and could make ends meet and have a child during this time thanks to my husband's salary. We were paycheck to paycheck but did not need loans... but I had to graduate in 4 years or I would have run out of funding.</t>
  </si>
  <si>
    <t>na</t>
  </si>
  <si>
    <t>PostDoc</t>
  </si>
  <si>
    <t>undergrad at private, public masters thanks to parents and extra expenses during PhD thanks to spouse </t>
  </si>
  <si>
    <t>My small loan amount covered the last year of my undergrad tuition. I had scholarships for the rest.</t>
  </si>
  <si>
    <t>I paid it off about a year and half after I finished undergrad while I had a "real job"...before I started grad school.</t>
  </si>
  <si>
    <t>My undergrad was almost totally covered by scholarships, but I could not have remained debt free as a fully funded grad student if I wasn't married to someone who had already finished his PhD, and also chose to work in the private sector to make more money. I am sure that at least 20,000 of living expenses over four years was offset by my husband.</t>
  </si>
  <si>
    <t>Education Studies</t>
  </si>
  <si>
    <t>These are only my student loans!!!! I have 3 credit cards that I barely manage. I am an international student, white. In my dept, if you were white you barely received a 25% assistantship. If you were African-American (or your children were part black) or in LGBT studies, you were put on a pedestal and given at least 50% plus hourly work. In my fourth year, I was told I need to finish as they did not have financial support anymore. So I finished in August, in a rush, working 24/7, but I graduated without a job, so I was left to rot somewhere, away from their view. My adviser never told me about how to apply for jobs, etc. He conveniently retired to his winery abroad. Thanks, professor! You are not my model for my career.</t>
  </si>
  <si>
    <t>I am paying from my recently-awarded salary, as I was one year without a job. I barely have money to pay my rent and eat (plus gas).</t>
  </si>
  <si>
    <t>Univeristy of Illinois</t>
  </si>
  <si>
    <t>Over 100,000</t>
  </si>
  <si>
    <t>education, anthropology</t>
  </si>
  <si>
    <t>2007, 2013</t>
  </si>
  <si>
    <t>My family was poor and didn't care about my college or how I paid for it, and I didn't know better.</t>
  </si>
  <si>
    <t>paying 269.00 /month on the ICR (income based repayment plan)</t>
  </si>
  <si>
    <t>~$18,000</t>
  </si>
  <si>
    <t>Education; Curriculum and Instruction, PhD</t>
  </si>
  <si>
    <t>GA/TA positions covered my tuition and gave me about $800/month for living expenses.  I was able to live on that for about 4 years, but after health issues, a break up, and a move, the "just live frugally" plan wasn't working anymore.</t>
  </si>
  <si>
    <t>Monthly loan repayment</t>
  </si>
  <si>
    <t>yes - assistant professor</t>
  </si>
  <si>
    <t>$13,00</t>
  </si>
  <si>
    <t>$125,000-projected</t>
  </si>
  <si>
    <t>Education/Counseling</t>
  </si>
  <si>
    <t>A couple of reasons, Undergrad, just didn't have enough to pay for tuition. M.S. and certification program: Some was my young naivety, not fully understanding how much it really was and how I wouldn't make as much money as I thought. Others had to do with trying to live above poverty, basically supplementing my income. Now in my PhD, I am a little wiser, and will take out a lot less,  it's to pay for fees that aren't covered by TAship (about $1500 per year), to again supplement my income of $12K per year, and to cover expenses during the summer where there is a chance I will not have a TAship to pay bills. </t>
  </si>
  <si>
    <t>Using the Income based plan and working in public sector to get forgiveness or gettng a private sector job that will make more money and hope to pay it off. </t>
  </si>
  <si>
    <t>R1 public-Phd</t>
  </si>
  <si>
    <t>Currently still in school, so yes-Teaching Assistantship</t>
  </si>
  <si>
    <t>None, unless my spouse makes a substantial amount and can contribute (but then we have to pay off his loans too!) </t>
  </si>
  <si>
    <t>Education/Rhetoric &amp; Composition</t>
  </si>
  <si>
    <t>Grew up in poverty
</t>
  </si>
  <si>
    <t>Paid off.</t>
  </si>
  <si>
    <t>Educational Policy/Higher Ed Administration</t>
  </si>
  <si>
    <t>Public Service Loan Forgiveness (10 year plan)</t>
  </si>
  <si>
    <t>Educational Psychology</t>
  </si>
  <si>
    <t>R1, public, midwest</t>
  </si>
  <si>
    <t>~$75000 (most from undergrad)</t>
  </si>
  <si>
    <t>Educational Psychology, PhD
Psychology, BA</t>
  </si>
  <si>
    <t>2011, expected 2017</t>
  </si>
  <si>
    <t>Needed to move out of my parents' house when I turned 17. Went to college. Used student loans to live on. </t>
  </si>
  <si>
    <t>Pay $400 something a month and getting a high paying job. Probably a consultant. Definitely nothing in education or higher ed because I need to make a living.</t>
  </si>
  <si>
    <t>R1, #1 ranked program in my field</t>
  </si>
  <si>
    <t>HAHAHAHAHA. People's parents do that? $0.</t>
  </si>
  <si>
    <t>Educational Research</t>
  </si>
  <si>
    <t>Exp. 2014</t>
  </si>
  <si>
    <t>Tuition and expenses</t>
  </si>
  <si>
    <t>No plan.  I doubt it will ever get paid off</t>
  </si>
  <si>
    <t>Public Medium size in the South</t>
  </si>
  <si>
    <t>yes, trying to finish up PhD</t>
  </si>
  <si>
    <t>Educational Technology</t>
  </si>
  <si>
    <t>I did take out subsidized government loans, but just in case my savings ran out before I was finished.  I was previously a K-12 teacher for 5 years and had saved some money for the PhD adventure.  Additionally, I was offered TA and RA positions (limited to 3 years) that paid $1100 per month for the months that school was in session.  This covered about half of my expenses per month.  The rest came from savings and a few hundred dollars from parents.  An extra $10,000 came from a couple fellowships (total over 4 years). All that said, my savings was nearing zero at the end of year 3.  I came across a full time research position at my institution at that time, I interviewed and got the job.  So I worked full time for the last year and 3 months of my PhD program at which time I was working on my dissertation.  It was tough but this job is the only reason I'm not in debt.  I estimate that I would be roughly $31,000 in debt by the time I finished my program if I did not take the full time job for the last 14 months of my program.</t>
  </si>
  <si>
    <t>I did not need to use any of the loan money, so I repaid it in full immediately.  It's a long story though, see my previous response.</t>
  </si>
  <si>
    <t>R1, Public, Arizona State University</t>
  </si>
  <si>
    <t>Yes. As referenced in my previous response, I took a full time research job 14 months before I defended my dissertation.  I remain in the same position while I search for a faculty appointment.</t>
  </si>
  <si>
    <t>They contributed about 13% of my monthly expenses for the first 3 years of my program.</t>
  </si>
  <si>
    <t>Egyptology</t>
  </si>
  <si>
    <t>I am returning to grad school after working 20 years in research admin (helping faculty get grants). I am fully-funded (free tuition plus $18k/year fellowship/teaching pay). No, the pay isn't enough for self-sufficiency plus raising a child, but I do grant consulting on the side and my husband works, so we are managing.</t>
  </si>
  <si>
    <t>Electrical Engineering</t>
  </si>
  <si>
    <t>N/A.  I would not have gone to graduate school unless there was full funding.  My bachelors degree is employable, so I would have applied for jobs instead of an unfunded PhD.  If I were to lose my funding before completing my PhD, I would also start applying for jobs.  People with bachelors degrees in my field can expect to make (at least) 40k more per year in industry than on a grad student stipend, so there is a significant opportunity cost to go to grad school for 5 years.</t>
  </si>
  <si>
    <t>Yes (grad student)</t>
  </si>
  <si>
    <t>Undergrad tuition covered by scholarships.  Undergrad living expenses partially paid by parents.  I'd estimate they paid about 25k (for undergrad living expenses) that I would have had to take out loans for if I didn't have their support.</t>
  </si>
  <si>
    <t>None, parents paid</t>
  </si>
  <si>
    <t>Around $40k, half student loan, half credit cards</t>
  </si>
  <si>
    <t>Elementary education</t>
  </si>
  <si>
    <t>Assistantships not quite enough to live on. Extensive medical expenses only partially covered by student health insurance. Conference travel was important.</t>
  </si>
  <si>
    <t>All paid off some time ago. Student loan interest rate was around 8-12%. Paid off credit cards when I won $36k on a game show in 1990.</t>
  </si>
  <si>
    <t>Yes. Tenured full professor, can't quite afford to retire at 67.</t>
  </si>
  <si>
    <t>My parents paid for undergrad, did two masters and ph.d. on my own, no spouse to help either.</t>
  </si>
  <si>
    <t>Engineering</t>
  </si>
  <si>
    <t>Na. Grateful for socialist parents and summer jobs that covered living expenses.</t>
  </si>
  <si>
    <t>N/A. Grateful.</t>
  </si>
  <si>
    <t>I was paid for doing my PhD</t>
  </si>
  <si>
    <t>Paris VI</t>
  </si>
  <si>
    <t>yes - postdoc</t>
  </si>
  <si>
    <t>2005 (MSc), 2010 (PhD)</t>
  </si>
  <si>
    <t>Living expenses during undergratudate studies</t>
  </si>
  <si>
    <t>I have been slowly paying it off since graduation (2005), and I may continue to do so until 2030. Monthly downpayment around $250, which is about 5% of salary after tax.</t>
  </si>
  <si>
    <t>Public R1 equivalent (Europe)</t>
  </si>
  <si>
    <t>Yes. Currently postdoc, moving on to tenured professorship.</t>
  </si>
  <si>
    <t>None. On the other hand, I look forward to paying down my spouse's study loan too. Yay!</t>
  </si>
  <si>
    <t>2006 (Ph.D.)</t>
  </si>
  <si>
    <t>No debt. Stipend of $16K, plus some merit fellowships, let me survive in the low cost of living of Raleigh, NC. Although I lived in a REALLY dodgy neighborhood...</t>
  </si>
  <si>
    <t>No debt</t>
  </si>
  <si>
    <t>NC State </t>
  </si>
  <si>
    <t>Yes. Research staff national lab.</t>
  </si>
  <si>
    <t>2008 (PhD)</t>
  </si>
  <si>
    <t>N/A; full ride for undergrad (poor family) and research assistantship for grad.</t>
  </si>
  <si>
    <t>MIT</t>
  </si>
  <si>
    <t>No.</t>
  </si>
  <si>
    <t>English</t>
  </si>
  <si>
    <t>For undergraduate education, loans were the only way to pay for it. Graduate education was fully funded.</t>
  </si>
  <si>
    <t>I finally paid off my undergraduate loans in 2005, 13 years after I got the B.A.</t>
  </si>
  <si>
    <t>Vanderbilt</t>
  </si>
  <si>
    <t>That's tricky to answer. I paid it off myself, BUT I did have support along the way. I drove the car I did because my father fixed it up and gave it to me. I used money from wedding gifts to pay the rent during my final summer dissertating.</t>
  </si>
  <si>
    <t>No debt -- free Undergrad (European country) and I paid my own living expenses by working summers. M.A. completely paid for by scholarships. Ph.D. assistantships, VERY frugal living (no car, no new clothing, used computer in public library or lab until I could save to buy my own).</t>
  </si>
  <si>
    <t>no need, NO DEBT. I appreciate my good fortune.</t>
  </si>
  <si>
    <t>I couldn't decide if I hated Karen Kelsky or Rebecca Schuman more but on balance I think I hate Schuman more because Kelsky is actually helping people and seems kind of smart whereas Schuman just seems vindictive and small-minded. WHAT THE HECK IS THIS COMMENT???</t>
  </si>
  <si>
    <t>My Undergrad was fully funded by two separate merit scholarships.  I bulked at attending my Dad's alma mater, as it was a regional liberal arts school, but I came out debt free. I think my graduate career was impacted by my pedigree from undergraduate, but my family couldn't afford anything else.  My masters was debt free because I had a tiny stipend and covered tuition.  I had to pay fees, around 150 a semester.  My Ph.d. was "funded" (stipend) but the state didn't allow schools to cover tuition and fees.  That's where my loans kicked in. I couldn't come up with a few thousand every year.  Now the state covers tuition, but fees are almost as much as what I paid in both tuition and fees.</t>
  </si>
  <si>
    <t>paid by partner after marriage out of savings</t>
  </si>
  <si>
    <t>Yes.  I have finally landed a TT job.</t>
  </si>
  <si>
    <t>All debt was accrued before I met my husband, yet he paid all of it off for me.</t>
  </si>
  <si>
    <t>Didn't</t>
  </si>
  <si>
    <t>Didn't have to</t>
  </si>
  <si>
    <t>Oxford &amp; Stanford</t>
  </si>
  <si>
    <t>$95K</t>
  </si>
  <si>
    <t>$3K</t>
  </si>
  <si>
    <t>$98K</t>
  </si>
  <si>
    <t>I have been financially independent since age 19, and I stopped out of school after my freshman year.  After two years of FT work, I returned to complete my undergrad degree.</t>
  </si>
  <si>
    <t>I have been paying it off since 2002 (with a few rounds of payments between degrees).  I had loans deferred during my first few months after finishing the PhD and then also during the first year after having my daughter.  I still owe about $80K.  I was on IBR until I lost eligibility this last year (I have gone into admin and my salary is now pretty high, all things considered), and before then was on a 30-year extended.  I hope to dig in a little harder once I get other debt in hand.</t>
  </si>
  <si>
    <t>R1 in the south</t>
  </si>
  <si>
    <t>Nada.</t>
  </si>
  <si>
    <t>I went out of state for the first year of my master's and my Phd degrees</t>
  </si>
  <si>
    <t>I won't pay it off until I'm dead. I'll never be able to buy a house or have children. I will just work and work and work to pay off the affordable payments.  Yet, I'm still teaching in English. Sigh.</t>
  </si>
  <si>
    <t>To eat mostly. And to pay rent and tuition. I had no financial support as an undergraduate so worked close to full time through BA and MA degrees. I had an $8000 TA as a PhD student of which $3500 went straight to tuition.</t>
  </si>
  <si>
    <t>I am very lucky to be employed, and to have had 15 years to pay it off (10 years now in the books!).  My last payment will occur the month after my 50th birthday.</t>
  </si>
  <si>
    <t>R1 Public, Canada</t>
  </si>
  <si>
    <t>In order to pay for one year of my MA program (Penn State) without a TAship. Also, borrowed a bit my second year when I finally got a TAship.</t>
  </si>
  <si>
    <t>Paid off already (just made the last payment over 20 years)</t>
  </si>
  <si>
    <t>Yes. Tenured associate professor</t>
  </si>
  <si>
    <t>My partner and I paid off our debt without the help of family. It wasn't easy, but the deferrals helped.</t>
  </si>
  <si>
    <t>living expenses in New York City, fellowship ran out after two years, progress delayed by dissertation mentor going on leave for a year and school not allowing anyone to take over.</t>
  </si>
  <si>
    <t>I probably won't live long enough to pay it all off, certainly not at the ridiculously low salary I currently earn.  I undertook the debt thinking that I would be earning what at the time was a "standard" tenured professor's salary.  There haven't been any tenure track jobs offered in anything remotely close to my area in the last six years.  I'm stuck teaching at a for profit institution that could care less that I have a Ph.D.   I am currently making income contingent payments on the loan, and even that cuts a huge chunk out of my net income each month.  </t>
  </si>
  <si>
    <t>Fordham University</t>
  </si>
  <si>
    <t>Started at a private institution in NYC and then moved to a public university; 80% of the debt incurred was from the private institution (only 3yrs); the public institution gave me just enough to live and pay tuition (also a better education). Needed to be able to live in the area. I worked as a legal secretary and paralegal on the side. I would be making more now if I'd stayed in that job.</t>
  </si>
  <si>
    <t>graduated repayment because it was all Direct Loans, some unsubsidized</t>
  </si>
  <si>
    <t>Went to a ridiculously inexpensive university for undergrad.  For grad school, supported myself with a yearly TA stipend of ~$14,000.  Didn't have a car, didn't fine dine, never bought new clothes (thrift store chic), shared an apartment ($750/month! = $375 each) with another grad student.  Took some random writing work for cheap wine money.  Simple living (it was fun, too!) = freedom from debt.</t>
  </si>
  <si>
    <t>UC Davis</t>
  </si>
  <si>
    <t>Yes - tenured at a local community college - best decision ever made (think outside the R1 box).</t>
  </si>
  <si>
    <t>Seriously?  Zero.</t>
  </si>
  <si>
    <t>I had an RA/TAship, but it was insifficient to cover living expenses, especially after I had a child.</t>
  </si>
  <si>
    <t>Monthly payments of $500 until I'm of retirement age. I was lucky to be able to consolidate when terms were better than they are now.</t>
  </si>
  <si>
    <t>I had some help at the undergrad and MA level that probably spared me another $10k of debt.</t>
  </si>
  <si>
    <t>Initially took small loans to make ends meet in summer, when I needed to prepare for exams and the jobs were low paying, but then took a quarter off from teaching and paid full out-of-state tuition and living expenses on loans so I could finish and defend dissertation in time to start TT job</t>
  </si>
  <si>
    <t>IBR until 2017, then have applied for Public Service Loan Fogiveness  (http://studentaid.ed.gov/sites/default/files/public-service-loan-forgiveness.pdf)--I paid $460 a month until recently, when I realized I should apply for PSLF, and now pay $225/month.  </t>
  </si>
  <si>
    <t>PhD R1 public </t>
  </si>
  <si>
    <t>currently $0</t>
  </si>
  <si>
    <t>It was part of my undergrad financial aid package, and I couldn't afford to attend otherwise. Although to be honest, I didn't really think twice about it at the time.</t>
  </si>
  <si>
    <t>N/A (currently paid off)</t>
  </si>
  <si>
    <t>Yes, I'm currently a tenured faculty member.</t>
  </si>
  <si>
    <t>$18,000- when a relative passed away, I inherited money that I used to pay off my loans. I know I've been extremely fortunate all around.</t>
  </si>
  <si>
    <t>0 (started at 2500)</t>
  </si>
  <si>
    <t>I had decent funding during my PhD program--but the summers were unsustainable without loans.</t>
  </si>
  <si>
    <t>TT regional public</t>
  </si>
  <si>
    <t>Stipend was 10K in expensive city; when I got to dissertation stage, the university went into a financial crisis and balanced its books on the backs of grad students by getting rid of nearly all dissertation support, raising tuition for dissertation supervision from $50 to $1600, requiring $800/semester health plan (none of it waived even if you took on adjunct teaching at 2000/course).  I was 1/3 of the way into my dissertation by then and thought it better to keep going than to give up at that point.</t>
  </si>
  <si>
    <t>Income Based Repayment, Public Service Loan Forgiveness; all paid with a job that I have to keep even though it puts me hundreds of miles away from my family.</t>
  </si>
  <si>
    <t>TAship only paid 70%-tuition remission. I had to pay for everything else -living expenses, books, a computer, etc. </t>
  </si>
  <si>
    <t>Currently paying it off. I just started a few months ago. I had to defer my loan while doing my PhD. It will take me about 5-7 years to pay it off as my husband is currently doing his masters and we can only afford to make minimum payments.</t>
  </si>
  <si>
    <t>I was funded for the first four years of my Ph.D., and I took out loans in order to finish my dissertation.</t>
  </si>
  <si>
    <t>Monthly payments</t>
  </si>
  <si>
    <t>University of Florida</t>
  </si>
  <si>
    <t>Had full funding. Lived in an expensive city, so my stipend couldn't cover all expenses. Summers were not covered. Worked several part-time jobs during Ph.D. program.</t>
  </si>
  <si>
    <t>I'm employed. Paying back on IBR plan. Because I work at a public university it will be forgiven after 10 years of payments.</t>
  </si>
  <si>
    <t>Parents paid for much of undergrad. I did not receive family supoort for grad--except in the form of occassional gifts (money for birthdays, plane tickets, etc.)</t>
  </si>
  <si>
    <t>PhD program limited funding to 4 years (average completion 9 years), limited funding only to tuition. </t>
  </si>
  <si>
    <t>IBR/ICR</t>
  </si>
  <si>
    <t>I used it to live on. We got stipends of about 14k in MA and 16k a year in PhD program. You can't live in a decent place and eat on that. And then I had a baby, so we needed $ to help pay for day care so I could finish. Also for books, travel to conferences (networkin! professionalization!), travel for research expenses, teaching expenses (my dept didn't provide anything but copies), computer and software to do work and research.</t>
  </si>
  <si>
    <t>never-ending payments. Need to up them soon, now that I finally have a ft job. Spent 2 years unemployed, though, so that's 2 years of minimum payments--haven't made a dent in the total.</t>
  </si>
  <si>
    <t>R1- MA and PhD, both bublic universities in top 15 acc to US News and reports</t>
  </si>
  <si>
    <t>kind of. Teach at a CC</t>
  </si>
  <si>
    <t>none. In fact, my husband was also in grad school--he accrued about the same amount.</t>
  </si>
  <si>
    <t>Conference travel, living expenses, summer survival</t>
  </si>
  <si>
    <t>Snowballing credit card debt before I think about student loan debt.</t>
  </si>
  <si>
    <t>n/a (see "Plan for paying it off" entry)</t>
  </si>
  <si>
    <t>I was able to complete my degrees debt-free only because I am independently wealthy thanks to my family background. I could not have lived solely on the graduate stipend and teaching salary ($9k - $12k per year). I have never revealed my financial status to my classmates and I am even hesitant to write about it anonymously here, but I think this is an important bit of context for the data.</t>
  </si>
  <si>
    <t>I worked the entire time, but I went to school in expensive parts of CA, and rent and the cost of living were high. I ran up some grad debt with my MA, since no TAships were offered for the stand-alone program. During my PhD program, I had a child and my partner got laid off, so I became the sole provider for the family.    In addition, my degree ended up taking more time than I had anticipated, since my first dissertation proposal ended up not working out (after close to two years working on it).  </t>
  </si>
  <si>
    <t>I work at a State university that doesn't pay incredibly well, but this means I qualify for the income-based repayment program, so I can actually afford my payments and can pay it off in a normal timeframe.</t>
  </si>
  <si>
    <t>Assistant Professor</t>
  </si>
  <si>
    <t>My parents help us sometimes with money to meet rent and take care of our kid when we can't pay all the bills.  They are retired and don't have much, though.</t>
  </si>
  <si>
    <t>Tuition, living expenses, I also worked a part-time job, and received a fellowships/ stipends</t>
  </si>
  <si>
    <t>consolidated and making monthly payments for the rest of my life</t>
  </si>
  <si>
    <t>Public (PhD) and Art school (MFA) and Private SLAC (BA)</t>
  </si>
  <si>
    <t>Living expenses. My hubby was going to law school. We were young, stupid and in love.</t>
  </si>
  <si>
    <t>Slow and steady... month after month after month after month until I die.</t>
  </si>
  <si>
    <t>Claremont Graduate University</t>
  </si>
  <si>
    <t>I had to pay for summers; the school had specific terms about working outside of school. Also had to pay for medical issues and deal with family issues (sick parents). I paid for schooling myself, undergrad and grad. Although I had scholarships, it didn't cover living expenses and a lot of professional requirements.</t>
  </si>
  <si>
    <t>Hoping to give payments for the next 20 years and then have it forgiven.</t>
  </si>
  <si>
    <t>Fully funded undergraduate degree; Fully funded MA and PhD, but had no health insurance and needed Living Expenses and Medical Bills to be covered for the PhD</t>
  </si>
  <si>
    <t>currently have TT job in field and will pay off monthly</t>
  </si>
  <si>
    <t>NONE</t>
  </si>
  <si>
    <t>Undergrad: full scholarship, expenses paid by parents. Grad school: stipend did not cover some expenses like a new computer, or a non-working summer. If I had not been healthy, single, and living in the midwest, I would have needed many more loans.</t>
  </si>
  <si>
    <t>Paid off. Husband has good job.</t>
  </si>
  <si>
    <t>Hanging on. (Unpaid) Visiting scholar in Europe.</t>
  </si>
  <si>
    <t>All.</t>
  </si>
  <si>
    <t>I had a parent as a faculty member at my undergrad institution so I went almost for free, and I had full funding for my M.A. and Ph.D., so I never had to take any loans.  I finished my Ph.D. in 5.5 years, so I never ran out of funding from my program.</t>
  </si>
  <si>
    <t>I had a scholarship that left me with extra money after fees, tuition, housing and books in undergrad. In graduate school, I had a TAship, and I worked over the summer at a big name testing company, which led to a number of pseudo-academic extra jobs that allowed me to earn extra money while TAing. </t>
  </si>
  <si>
    <t>Public, R1, Midwest</t>
  </si>
  <si>
    <t>My parents were able to pay a significant amount for college (rendering me inelibible for financial aid), but would pay a specific, amount that would cover an in-state institution.  So I chose the free good school orver the expensive Ivy, only because I knew I wanted to be a professor. I had no debt in graduate school, but I had a partner from the beginning, who worked  for less than usual pay because we were in an inexpensive college town (where employers often relied upon academic spouses as secondary earners).  He effectively subsidized the cost with his lost earnings from working in a town that paid far below the going rate for his profession. </t>
  </si>
  <si>
    <t>Tuition and living expenses (married 2 kids)</t>
  </si>
  <si>
    <t>Income based repayment plan. I heard I would never pay the whole thing off. Interest will grow faster than my ability to pay it. Good to know I'll be in debt all my life, and that I shouldn't fight too hard to get salary increases.
</t>
  </si>
  <si>
    <t>Yes, I'm a librarian/faculty at a private R1</t>
  </si>
  <si>
    <t>I had three children in grad school and put them in the on-campus day care for most of their infant and toddler years. Not only were my parents (and husband's parents) unable to help, but I was also financially drained due to a parent stealing my identity and using it to pay off bills for her and my siblings.</t>
  </si>
  <si>
    <t>Teaching at a public university; my family size qualifies me for income-based repayment, which also qualifies me for the federal loan forgiveness program. In addition to my tenure-track job, I still teach 3 classes a semester for a community college (online classes) and am applying to two local community colleges for evening, weekend, online, and summer classes. My husband is a public school teacher and had to take a $7k pay cut to accept a job in the city where we moved for my TT job. This city has a high unemployment rate and limited opportunities for teachers. </t>
  </si>
  <si>
    <t>Rent for a house and other living expenses. Had an approx. $15K/yr TA-ship for four years that included health insurance. </t>
  </si>
  <si>
    <t>Consolidated loans last month and now on IBR plan; Will pay for at least 15 years.</t>
  </si>
  <si>
    <t>Yes, adjuncting for now. Seeking the elusive TT job.</t>
  </si>
  <si>
    <t>Working class undergrad and parents convinced that education was "good debt." Grad for some living expenses and also to fund professional development such as conferences, books, etc.</t>
  </si>
  <si>
    <t>Fortunately, partner and I were able to formulate a very tight budget (and I didn't have that high of debt) and so I just finished paying it off in December 2013.</t>
  </si>
  <si>
    <t>R1, Public, Mid-tier</t>
  </si>
  <si>
    <t>Nothing from extended family, definitely helped by support from partner with a legit career.</t>
  </si>
  <si>
    <t>No summer job (also, no health insurance).  I had TA-ships and RA-ships all through grad school which covered tuition (but not $1000+ in fees each semester) and a $2200/month stipend for eight months of the year.  I didn't work the last few summers while writing my dissertation (previously had worked a variety of menial summer jobs).  A professor told me I was being paid the same salary as a TA that she had received as a TA at a private East Coast college in the 1970s.  This $20,000 includes $8,000 in credit-card debt and about $12,000 in federal loans.  Parents went about $60,000 in debt to cover second two years of undergrad at private college (were able to pay off within four years).  Funded first two years of undergrad through scholarships.</t>
  </si>
  <si>
    <t>Currently have TT job in field, making $45,000/year (where I am severely depressed, suddenly have high blood pressure, was suicidal for a while, due to harassment from a gang of senior colleagues -- although I am teaching what I love and students are great) and will pay off monthly at least at minimum rate.  Resigned to being in debt for a while on this.</t>
  </si>
  <si>
    <t>Public in midwest, R2</t>
  </si>
  <si>
    <t>Tuition/graduation expenses final PhD year after funding ran out.</t>
  </si>
  <si>
    <t>My parents paid off ugrad debt. Current salary will pay off remaining debt.</t>
  </si>
  <si>
    <t>My public state university undergrad ($30k) as well as my law school loans ($200k) were paid of in large part by my parents and in small part by me when I practiced law. In spite of paying my way to a dozen conferences, I did not garner grad school debt because (1) my tuition was covered by a fellowship and then because I taught the required number of hours and semesters to qualify for remission (2) I lived with my family (3) I taught 2-3 courses as solo instructor every single semester and some summers (4) I got some grants (5) I had a bit of savings from when I worked (6) I don't drink and hardly ever eat out. Now, the savings have run out and I no longer live with my family, but still rely on the generosity (and capability) of loved ones for the basics (food and shelter).  </t>
  </si>
  <si>
    <t>I think credit card debt will be in my future--I just charged hundreds for MLA and another several hundred for a conference in April--but I am grateful every day that I am still debt-free. </t>
  </si>
  <si>
    <t>Public BA, Private law school, Public R1 PhD</t>
  </si>
  <si>
    <t>~10000</t>
  </si>
  <si>
    <t>~80000</t>
  </si>
  <si>
    <t>~90000</t>
  </si>
  <si>
    <t>Tuition, living expenses, BOOKS!</t>
  </si>
  <si>
    <t>Ha! I won't</t>
  </si>
  <si>
    <t>None. 1st generation college student.</t>
  </si>
  <si>
    <t>~$65K</t>
  </si>
  <si>
    <t>$1500 (remaining)</t>
  </si>
  <si>
    <t>~$67K</t>
  </si>
  <si>
    <t>Undergrad bc my parents were working class and we had no money for college. Grad bc my program was underfunded &amp;, the one semester I wasn't funded, the funding that people promised they wld help me look for never happened (i.e. bc those people never bothered to help me look for it once I was actually enrolled). About 2/3 of my loans were to cover living expenses. </t>
  </si>
  <si>
    <t>start my own business after getting the hell out of academia.
</t>
  </si>
  <si>
    <t>RI (public)</t>
  </si>
  <si>
    <t>No financial assistance from family (poor working class). Independent student during all of my schooling (undergrad to grad). While I worked full time during all of my schooling, it was never enough to pay for books, tuition, etc. I received full funding during my PhD only, but this didn't cover all of my needs (housing, utilities, food, etc.). I worked side jobs, but still required more in order to make ends meet.</t>
  </si>
  <si>
    <t>Currently awaiting consolidation IBR decision</t>
  </si>
  <si>
    <t>Yes. Tenure track position</t>
  </si>
  <si>
    <t>Unexpected major health problems, patchy and inconsistent summer funding. Despite competitive stipend, tuition, relatively low-cost of living area, and constant additional part-time work, struggled to afford high semester fee bills, medical expenses, and other costs of living. Advisors would often tell us to borrow money from parents (not an option for me) and take out loans over the summer so we could "focus on our studies". Was also advised by family members, advisors, and others that student loan debt was "good" debt to have.</t>
  </si>
  <si>
    <t>I've been paying on my loans since undergrad. Now that I'm graduated, I'm on the income contingent payment plan and hoping to somehow cobble together the monthly payments for another 30 years or, even better, qualify for 10-year public service forgiveness</t>
  </si>
  <si>
    <t>Undergrad: Private;PhD: R1, Public</t>
  </si>
  <si>
    <t>Undergrad was free. Went to school out of state and had to pay that out of pocket. Assistantships were paltry to say the least (~9-10K a year). Money taken out for Living Expenses.</t>
  </si>
  <si>
    <t>Hope and a prayer at this point. applying for jobs in a frenzy.</t>
  </si>
  <si>
    <t>Little to none. Folks couldn't afford it.</t>
  </si>
  <si>
    <t>Scholarship as undergrad did not cover everything; had to cover 50% tuition for MA; stipend as PhD was not enough for the state I was living in (NY) so needed for personal and family expenses</t>
  </si>
  <si>
    <t>Ha!  Currently on income based, which basically means it will never happen</t>
  </si>
  <si>
    <t>Undergrad: private. graduate: R1</t>
  </si>
  <si>
    <t>ENglish</t>
  </si>
  <si>
    <t>living expenses. went to grad school in a big, expensive city and grew less and less good at living within my means (and less and less qualified for summer funding). our funding was decent during the year, but there was a yearly summer draught that just killed me. i also did some of the classic robbing peter to pay paul negotiations with my credit card debt.</t>
  </si>
  <si>
    <t>credit cards are almost dead. debt repayment starts this month. i'm now living in a cheap city with a decent salary, and my monthly payments will be ~$400/month</t>
  </si>
  <si>
    <t>Living expenses, car repairs, etc. </t>
  </si>
  <si>
    <t>Income based payment. </t>
  </si>
  <si>
    <t>University of California</t>
  </si>
  <si>
    <t>Yes, as a postdoc</t>
  </si>
  <si>
    <t>Support summer research / pay off credit card; rest covered by grant support, for which I am now much more grateful.</t>
  </si>
  <si>
    <t>monthly payments / 100$</t>
  </si>
  <si>
    <t>Yes, t-t</t>
  </si>
  <si>
    <t>Tuition and living expenses for first year of Master's, then living expenses for gaps in doctoral program (summers when I couldn't get teaching).</t>
  </si>
  <si>
    <t>Crossing my fingers I'll get a job so I can start paying it off.</t>
  </si>
  <si>
    <t>tuition</t>
  </si>
  <si>
    <t>Lucky to have a fiancé with a job that gives us income to pay once it stops being deferred. </t>
  </si>
  <si>
    <t>Loans from undergraduate education, but had a waiver and stipend through graduate school which, in combination with jobs on the side, was enough to keep me out of debt. I know I am an unusual case--my husband has 5 figure debt from grad school alone.</t>
  </si>
  <si>
    <t>Primarily, for living expenses. With a new family in an unfamiliar town, my spouse had trouble finding full-time employment. She worked part-time and I took out loans to supplement my stipend. Our first year, we were paying off both a mortgage and the rent. As it turns out, those mortgage payments were nothing compared to the cost of daycare. Now, our oldest child is in finally in public schools and we're able to taper off the loans a little. </t>
  </si>
  <si>
    <t>No idea.</t>
  </si>
  <si>
    <t>R1, Large State School</t>
  </si>
  <si>
    <t>Yup, last year of the PhD. On the terrifying market.</t>
  </si>
  <si>
    <t>In-laws covered my spouse's undergrad debt and will work a bit on her small grad debt. We've also been fortunate to have help from both sets of parents for things like childcare, emergency expenses, and things like that.</t>
  </si>
  <si>
    <t>To pay for tuition and living expenses to complete two unfunded masters programs</t>
  </si>
  <si>
    <t>Chip away slowly by surely. Worked many jobs in undergrad to come out of it without debt. Most debt came from unfunded masters program; started paying off (very little) during the PhD (by working several jobs at a time, possibly prolonging the PhD into unfunded years and defeating this process) because no long term employment guarantees.</t>
  </si>
  <si>
    <t>Living Expenses. My graduate program gave me full funding, but 1) it's not very much and 2) it does not keep up with the cost of living in Los Angeles. I took out these loans in the first years of graduate school. Now, to get by, I have another part-time job and sometimes do research for a professor. In fact, for the majority of 2013, I had 3 jobs in addition to the dissertation itself.</t>
  </si>
  <si>
    <t>I've secured a couple fellowships, so I'm hoping that I'll be able to use money earned from my part-time job to help pay off some debt before I finish graduate school. Then I guess I'll just have to pay monthly.</t>
  </si>
  <si>
    <t>I went into my Master's Degree absolutely broke, so I needed to take out loans just to put a deposit on an apartment and get my life together.  I found that having having the loan money made me feel less nervous about potential unexpected expenses.</t>
  </si>
  <si>
    <t>I will begin paying off my loans when I graduate and find my first job.  Luckily, most of my loans are subsidized, and none of them are private, so the interest rates are low.  </t>
  </si>
  <si>
    <t>Large Public R1 University in USA</t>
  </si>
  <si>
    <t>Went to an expensive private undergrad school and parents couldn't pay for it.</t>
  </si>
  <si>
    <t>Already paid off from 1 year of working between undergrad and grad school</t>
  </si>
  <si>
    <t>0 (started at $8000)</t>
  </si>
  <si>
    <t>2003-2010</t>
  </si>
  <si>
    <t>Undergraduate tuition and living expenses. Did not accrue debt in grad school thanks to a combination of having a decent stipend, having a partner with a full-time job, taking on a few part-time gigs, and being really cheap. </t>
  </si>
  <si>
    <t>Paid some of it off with employment held before grad school, paid off another chunk with a job I got after grad school. Invested some money and paid off the rest w/dividends.</t>
  </si>
  <si>
    <t>Undergrad: supplement income from work &amp; cover tuition/fees, although I admit I made some irresponsible $$ decisions as an UG; Grad: actually needed what I took out to pay fees, living expenses, conf travel, summer expenses, moving expenses, etc.; TA stipend not enough to cover expenses ($15k/yr). MA TAship only paid $10k/yr for teaching 2/2.</t>
  </si>
  <si>
    <t>Monthly payments; hoping some will be forgiven or else I'll be paying it off until I die (I'm already in my 40s). Unless of course-as someone else said-I win the lottery! ha</t>
  </si>
  <si>
    <t>2010 PhD</t>
  </si>
  <si>
    <t>College scholarship did not cover room or board - 5-year TAship was for less than $15,000 a year - 2 years of adjuncting up to 11 courses a year paid a max total of $29,000 a year. Also worked other odd jobs. Took out loans to cover living expenses and summers.</t>
  </si>
  <si>
    <t>Have FT NTT job. Will take 25 years thanks to IBR.</t>
  </si>
  <si>
    <t>Debt is all from undergrad loans (BA in English, private SLAC). Fortunately, I've received GA tuition waiver &amp; stipend through both MA &amp; PhD programs (R1 public), which has covered baisc living expenses. For the last 5 years (while I've been in PhD program), spouse &amp; I have been paying off her undergrad loans (BS in Biology, private SLAC), with ~$55,000 left on those.</t>
  </si>
  <si>
    <t>Monthly payments will kick in next fall, around $300.</t>
  </si>
  <si>
    <t>Undergrad was private, and though I got a half-tuition scholarship + my parents helped out, loans had to cover books, room &amp; board, etc.  I paid those under $20,000 while I was an instructor for two years, but went back to school.  Fully funded MA program with summer work in a cheap town meant I only took out 10,000 for the summer between programs and application fees for PhD programs.  I haven't taken any loans since entering my PhD program (I get 12 month funding, luckily), but I racked up some credit card debt to move, to buy books, it's a more expensive place to live, etc.  Loans have been accruing interest since I went back to school.</t>
  </si>
  <si>
    <t>I try not to think about it!  Ha.  Actually, though, I don't have to begin paying again for a little over two years.  At that point, I'll work out a payment plan with my lenders and try not to weep.</t>
  </si>
  <si>
    <t>Still in my PhD program.</t>
  </si>
  <si>
    <t>My parents also took out loans for my undergrad.  Being married to my husband for the past year and a half has meant I haven't had to take on additional educational debt, too.</t>
  </si>
  <si>
    <t>$20000 (+ 15,000 credit cards)</t>
  </si>
  <si>
    <t>expected 2015</t>
  </si>
  <si>
    <t>I was funded for my MA and PhD, but I took out loans to help with cost of living in NYC. I qualified for financial aid during undergrad and my parents helped with tuition, so my undergraduate debt burden is fairly low. The credit card debt seems high, but I have good credit and taking advantage of constant 0% APRs offers was a better strategy for me than the 6.8% unsubsidized options through loans.</t>
  </si>
  <si>
    <t>I married a doctor. Just kidding (sort of). His debt means we're actually starting off $230,000 in loan debt. He's a family physician dedicated to working with underserved populations - we will be financially fine, but not rolling in it by any means. We will pay it all off slowly and steadily for many years to come. We are also hoping for some loan forgiveness options for him as the need for more family physicians grows because of ACA. I plan to adjunct or work in Alt Ac in order to contribute my income towards my loans while he covers many of our other life expenses.</t>
  </si>
  <si>
    <t>R1 (BA), Private University (MA &amp; PhD)</t>
  </si>
  <si>
    <t>PhD Student &amp; adjunct on the side. Planning on adjuncting / Alt Ac after graduating</t>
  </si>
  <si>
    <t>Spouse covering living expenses so my income can cover my debt.</t>
  </si>
  <si>
    <t>expected 2016</t>
  </si>
  <si>
    <t>Undergrad: private school mix of parental help, RA work covering room and board, and aid from the university. Fellowship, Stipend in R1 grad program in relatively cheap city close to home covers living expenses.</t>
  </si>
  <si>
    <t>Undergrad tuition difference, ~$40,000</t>
  </si>
  <si>
    <t>in progress</t>
  </si>
  <si>
    <t>Stipend too small to cover living expenses; 2/2 teaching load left no time for part-time job</t>
  </si>
  <si>
    <t>monthly payments, a bit at a time!</t>
  </si>
  <si>
    <t>Parents paid for college.</t>
  </si>
  <si>
    <t>I'd had a full scholarship in undergrad, but I was a single parent with a low wage job. When I moved for my PhD, I realized that it was going to be a month before I got my first paycheck. I needed a lot of money right then--security deposits, utilities deposits, etc.--and no had savings or other income. I also needed to pay for daycare, and the immunizations and physicals that were required for that for my kid.</t>
  </si>
  <si>
    <t>I have been budgeting carefully and setting money aside the whole time I've been here; I should be able to pay it off in full before it starts to accrue interest.</t>
  </si>
  <si>
    <t>Yes, still in grad school</t>
  </si>
  <si>
    <t>lol. </t>
  </si>
  <si>
    <t>In progress</t>
  </si>
  <si>
    <t>My parents paid half of my tuition for my BA on the condition that I live at home (which I did, and worked to pay the other half), but the understanding was that I was on my own for any subsequent degrees. I took out an $11k loan for teacher's college, some of which was forgiven and some of which I paid off on the year b/w MA and PhD. My MA/PhD funding (and amazing health benefits) have been adequate to ensure that I haven't incurred any further debt. </t>
  </si>
  <si>
    <t>$250/month payments. </t>
  </si>
  <si>
    <t>York University</t>
  </si>
  <si>
    <t>Yes, as a higher education administrator at the school at which I'm finishing up my PhD. </t>
  </si>
  <si>
    <t>My parents paid half of my undergraduate tuition (~$10K) plus my room/board (lived at home for my BA, most of my BEd, one year of my PhD). They also sent plenty of grocery money during my very poor MA year. </t>
  </si>
  <si>
    <t>Very expensive location; no summer funding; long graduate program (left after 6 years for a job; average in my era was 8 to 9)</t>
  </si>
  <si>
    <t>By the month from salary at non-faculty job</t>
  </si>
  <si>
    <t>not as professor, but as a senior administrator, yes</t>
  </si>
  <si>
    <t>None of the cited debt covered by others. Parents helped to the tune of about $8,000 over 6 years (blue-collar family).</t>
  </si>
  <si>
    <t>ENGLISH</t>
  </si>
  <si>
    <t>NOT COMPLETED abd 2011</t>
  </si>
  <si>
    <t>ta ship did not even fully cover rent, never mind anything else. UG and MA completed debt free. all debt is from PhD which was not completed. </t>
  </si>
  <si>
    <t>I am unable to get a full time job of any kind, just contract work....did not make enough in 2012 to file taxes. They want $1200 per month, but it's not going to happen. I am in my mid 50s now. </t>
  </si>
  <si>
    <t>PhD R1 public</t>
  </si>
  <si>
    <t>PhD (2005)</t>
  </si>
  <si>
    <t>To help defray the costs living-- purchase a car, computer(s), prepare for the academic job market (clothing, costs of travel to MLA, dossier services etc.) I also chose not to be a grad assistant my final semester since I needed to defend and revise my dissertation and move to the location of my job. Much of what I borrowed covered a summer of no work and part of a move (the university I worked for offered decent moving expenses but I still needed to visit the new town several times to find housing and then pay a downpayment on the house. </t>
  </si>
  <si>
    <t>All of my loans were substidized and they are at a very low interrest rate of 2.2%. I pay about $150 to pay them off.</t>
  </si>
  <si>
    <t>Yes, I am an associate professor with tenure</t>
  </si>
  <si>
    <t>My parents paid for UG tuition. I received no other help for graduate school</t>
  </si>
  <si>
    <t>~$8000 (MA) $0 (Ph.D.)</t>
  </si>
  <si>
    <t>~$8000</t>
  </si>
  <si>
    <t>still working on it! ABD 2011</t>
  </si>
  <si>
    <t>MA was unfunded, so I took out a loan for tuition. But I decided to go to a state school and live with family so that it was cheaper. PhD was funded for the first 4 years. During that time I supplemented my meager salary with adjunting and/or office work. Since funding ran out have adjuncted nearly full time. This has undoubtedly lengthened my time to completion, but I was determined to only do a PhD if I could do so without incuring more debt. In this uncertain job market it's been more important to me to avoid debt then to finish quickly.</t>
  </si>
  <si>
    <t>MA loans currently in deferal. Fingers crossed that when I'm no longer eligible for that I'll have some sort of job with means to pay it off, whether that means leaving the academy or somehow finding a job within it.</t>
  </si>
  <si>
    <t>Stony Brook University</t>
  </si>
  <si>
    <t>Still a grad student</t>
  </si>
  <si>
    <t>~$15000</t>
  </si>
  <si>
    <t>No debt for undergrad, cost of living low enough for grad that stipend was generally sufficient month to month; but zero savings and not working in the summer before moving across the country to take my TT job (as well as having a baby that spring) meant loading up on credit card debt to fund the transition</t>
  </si>
  <si>
    <t>very slowly paying it off; basically relying on a near-term inheritance to wipe the slate clean, honestly</t>
  </si>
  <si>
    <t>$94,000 MA, PH.D.</t>
  </si>
  <si>
    <t>Living expenses for family</t>
  </si>
  <si>
    <t>One month at a time</t>
  </si>
  <si>
    <t>app. 136000</t>
  </si>
  <si>
    <t>?</t>
  </si>
  <si>
    <t>cost of living, tutition, etc.</t>
  </si>
  <si>
    <t>PSLF (10 year plan) with an IBR repayment plan for now</t>
  </si>
  <si>
    <t>PhD, R1 public</t>
  </si>
  <si>
    <t>Unexpected major health problems, low summer funding. Despite stipend and part-time work, could not afford necessities and high university fee bills. Advisors would often tell us to borrow money from parents (not an option for me) and take out loans over the summer so we wouldn't have to work so we could focus on our studies. Was also advised by family members, advisors, and others that student loan debt was "good" debt to have.</t>
  </si>
  <si>
    <t>I've been paying on my loans since my undergrad years. Now that I'm graduated, I'm on the income contingent payment plan and hoping to somehow cobble together the monthly payments for another 30 years or hopefully qualify for 10-year public service forgiveness</t>
  </si>
  <si>
    <t>cost of living</t>
  </si>
  <si>
    <t>Never. I'm in my mid-50s. I have a tt job that pay $42000 a year, take home pay $29555 or $11.36 an hour!</t>
  </si>
  <si>
    <t>Little financial assistance from parents for undergrad degree (family didn't have enough money).  Was forced to take loans to cover tuition and living expenses.  MA (at different institution than Ph.D.) was only fully funded the second year (and stipend was rather low).  Ph.D. stipend was low and needed additional money to pay for living expenses (plus summer tuition was not covered under stipend).</t>
  </si>
  <si>
    <t>Currently in IBR paying around $450/month.  </t>
  </si>
  <si>
    <t>Small stipend and no financial aid counseling. No one sat me down and said, "You will never make enough money to pay this debt."</t>
  </si>
  <si>
    <t>I had consolidated the loan but MOHELA bought it and it doubled in one year to $240,000. I pay them a small amount each month but they won't work with me and are asking $2000 a month. I just hope to not default.</t>
  </si>
  <si>
    <t>to pay rent and eat in nyc. </t>
  </si>
  <si>
    <t>no plan. will chip away and die with the debt over my head. at least it won't pass down to my sUN.  </t>
  </si>
  <si>
    <t>public </t>
  </si>
  <si>
    <t>I got zero funding from my MA/PhD program--no stipends, no cost of living, no guaranteed teaching assistantships, no paid service work, and only minor conference travel reimbursement ( &lt; $300/year). I had to adjunct 1-2 courses per semester while writing dissertation, in addition to working PT at a bookstore.
I was routinely frustrated to see new students get cushy stipend packages, only to leave after a year or less in the program--while I was told my GRE scores weren't good enough to get a funding package.  
</t>
  </si>
  <si>
    <t>1) Consolidated UG and G loans a few years ago. 
2) Finally under $90K, thanks entirely to spouse's salary. I'm extremely lucky to have married the breadwinner. If not, I'd have to adjunct at 2-3 schools and probably do other work to handle the debt. 
3) Saving money by *not* donating to the school that gave me nothing. </t>
  </si>
  <si>
    <t>R1 wannabe, private</t>
  </si>
  <si>
    <t>s</t>
  </si>
  <si>
    <t>I got an academic job. I pay $530/month on direct deduct. I've been paying my loans since 2005. I have never missed a payment. I also received a little inheritance from my mom that allowed me to pay $10,000 in lump sum on my loans.</t>
  </si>
  <si>
    <t>MA (private); PhD (public)</t>
  </si>
  <si>
    <t>Academic fees, books, living expenses, child care. Grad Assistant salary was $12K and I had two children to support.</t>
  </si>
  <si>
    <t>IBR </t>
  </si>
  <si>
    <t>unfunded Master's (but had stipend and tuition remission); scraping through on stipend + husband's support while I'm working on PhD. Would absolutely have more loans if I didn't have a spouse who was able to contribute more for rent, bills, etc.</t>
  </si>
  <si>
    <t>Public for Master's, Private for PhD</t>
  </si>
  <si>
    <t>Fellowship does not cover all cost of living expenses or tuition. I also have chronic health conditions that requires me to take medications, get routine physical therapy, and buy medical supplies. I am lucky to have health insurance through my institution, but that still isn't enough. Additionally, my doctors have me on a special diet of mainly fruit, vegetables, and protein. Not a diet conducive to grad student salaries. Also, if I want to actually have a shot at getting a job I have to do professionalization (conference attendance etc). Conference attendance is incredibly expensive and any subsidizing I can get from my institution covers less than 10% of those costs.</t>
  </si>
  <si>
    <t>No idea. I am graduating this year and will be willing to take any job I can find, academic or not. Our program offers visiting  positions after graduation, which is nice on one hand. On the other hand they pay the same as we were paid in grad school and my loans will start coming due, so I don't see that as an option. We are told it takes 2-3 years to get a TT job in our discipline and expected to postpone graduating/defending and then once we run out of funding as grad students take the VAP. It may be true, but with my existing debt and being a single person with no family able to assist me means; I don't have that choice.</t>
  </si>
  <si>
    <t>To make the rent and pay for food.</t>
  </si>
  <si>
    <t>I have paid off my credit cards through student loans, which feels a bit like robbing Peter to pay Paul but makes more sense with current interest rates. Long-term get-out-of-debt plan: get a job? I hope? Other than that, I don't yet have a plan.</t>
  </si>
  <si>
    <t>Private (BA), Public (M.Phil, PhD)</t>
  </si>
  <si>
    <t>Living expenses. We were on a 2/1 and paid half in the second semester of what we made in the first. </t>
  </si>
  <si>
    <t>Undergrad: to cover part of tuition &amp; cost of living (had partial tuition scholarship &amp; work study position)
Grad: cost of living (full tuition scholarship + assistantships &amp; stipend throughout, but not enough to cover summers &amp; rent)</t>
  </si>
  <si>
    <t>IBR over 25 years.
</t>
  </si>
  <si>
    <t>Private BA &amp; PhD, public MA</t>
  </si>
  <si>
    <t>Stipend doesn't cover rent, food, bills</t>
  </si>
  <si>
    <t>Get a job immediately after graduation, even if it means leaving academia</t>
  </si>
  <si>
    <t>I paid my way through college with no help from parents. Institutional grants and outside scholarships only came to about half the annual tuition.</t>
  </si>
  <si>
    <t>Paid off in March 2012</t>
  </si>
  <si>
    <t>Parents couldn't cover full cost of private undergrad, despite merit scholarships. TA funding covered (most) grad school costs, but 9 month funding package necessitated summer work that wasn't provided by the university. </t>
  </si>
  <si>
    <t>Hoping that I'm in grad school so long that the government forgets about it! (Just kidding) Hoping my tenure track job will allow me to pay. Went straight from undergrade to MA, will continue PhD after MA coursework is done. Can't take time off, despite wanting to, because loan deferrals will end. </t>
  </si>
  <si>
    <t>needed extra income for travel/conference expenses (to be remotely competitive on the market); stopped taking out loans when subsidized loans for graduate students disappeared. High fees and cost of living plus rare summer funding meant</t>
  </si>
  <si>
    <t>repaying, possibly with family's help</t>
  </si>
  <si>
    <t>study abroad while an undergrad. undergrad (public, in-state) otherwise funded entirely by scholarships.</t>
  </si>
  <si>
    <t>loan deferred through end of phd; planning to use "wages" from my eventual "tenure-track job" har har</t>
  </si>
  <si>
    <t>R1, Schmancy Private </t>
  </si>
  <si>
    <t>Parents paid for undergrad; funded MA with small stipend supplemented by part-time work and parents; 12-month PhD stipend supplemented by part-time work, and parents paid for housing and food. </t>
  </si>
  <si>
    <t>N/A: Parents covered UG tuition at which time I also worked; held 4 P/T jobs to fund MA; awarded fellowships during PhD during which I also worked P/T at Writing Center. My mother was always very against the idea of me taking out loans--probably the main reason I never did it.</t>
  </si>
  <si>
    <t>N/A and I'm so grateful.</t>
  </si>
  <si>
    <t>I didn't take money out, but I did earn income beyond my stipend (aprox. 5k/year) by working as a grader and research assistant, and as a consultant for an academic publishing company.  I did have 3k in credit card debt for about a year and a half after breaking a bone in my hand. My parents paid for my undergraduate education, and have also helped me occasionally during my graduate education (for instance, by buying me my last laptop computer and keeping me on their family cell phone plan).  One year when I had a one bedroom apartment, I rented out the bedroom through airbnb about 1/3 of the time, and would sleep in the living room on an air mattress.  Doing this is what finally allowed me to get ahead of my bills. </t>
  </si>
  <si>
    <t>not applicable</t>
  </si>
  <si>
    <t>UC</t>
  </si>
  <si>
    <t>I'm writing my dissertation but probably will not stay in the academy.  Job prospects do not look good, and my husband has a high-paying job that requires him to stay in the city where we are living.</t>
  </si>
  <si>
    <t>at least $250k for undergrad and $5-10k for grad.</t>
  </si>
  <si>
    <t>English </t>
  </si>
  <si>
    <t>PhD 2016</t>
  </si>
  <si>
    <t>Have managed to live off of stipend for three years.  May need loans to cover living expenses for final two years.  Recently engaged and in need of a newer car in the next 2-3 years.  </t>
  </si>
  <si>
    <t>R2 for MA; R1 for PhD </t>
  </si>
  <si>
    <t>Degree in process</t>
  </si>
  <si>
    <t>Received a small inheritence that helped to cover outstanding student loans from undergrad debt and build up savings before returning to school for my PhD.   Without this help, I would not have returned to graduate school and would be at least $10K in debt from my current program. </t>
  </si>
  <si>
    <t>$2,500 (MA) $0 (PhD) $0 (MLS)</t>
  </si>
  <si>
    <t>English (BA); Anglo-Saxon, Norse and Celtic (MA); Medieval Studies/Philology (PhD); Librarianship (MLS)</t>
  </si>
  <si>
    <t>1984 (MA); 1989 (PhD); 1996 (MLS)</t>
  </si>
  <si>
    <t>To cover tuition and fees, why else? To supplement financial aid (a prerequisite for receiving financial aid, in fact), and Social Security Survivor Benefits (undergrad); to cover fees (MA in the UK).</t>
  </si>
  <si>
    <t>Paid it off in normal manner while still in grad school.</t>
  </si>
  <si>
    <t>Cambridge University (MA); Cornell (PhD); Michigan (MLS).</t>
  </si>
  <si>
    <t>Barely. As an academic librarian, not teaching faculty.</t>
  </si>
  <si>
    <t>More than I'd like to think, but in absolute terms, not much (since my mother was a widow working minimum-wage jobs.)</t>
  </si>
  <si>
    <t>$25K (Ph.D.)</t>
  </si>
  <si>
    <t>$5K</t>
  </si>
  <si>
    <t>$30K</t>
  </si>
  <si>
    <t>English (Comp/Rhet)</t>
  </si>
  <si>
    <t>Living expenses (a combination of federal loans and credit card debt); I had full funding, including over some summers, but I live in a large city with a high cost of living. I supplemented my TA pay with adjunct work at another local school and various freelance projects. It's worth pointing out that in addition to the actual debt, I wasted the income potential of my 20s in low-paid TA and freelance work, meaning that even when I do manage to pay off the debt, I am still at a major disadvantage in terms of saving for a house and for retirement.</t>
  </si>
  <si>
    <t>I have a full-time job now; my husband also makes significantly more than I do, which has helped pay down some of the credit card debt</t>
  </si>
  <si>
    <t>Yes, but not in a faculty position; I made a deliberate choice to search for ONLY academic staff jobs</t>
  </si>
  <si>
    <t>That's a little hard to answer (because my husband counts as a loved one, but some of the debt is joint credit card debt). My parents did not pay any of my debt, but DID contribute to my living expenses, particularly in my first few years of grad school.</t>
  </si>
  <si>
    <t>English (entered PhD program, left with MA)</t>
  </si>
  <si>
    <t>I didn't - I was too afraid to - was already hearing about the adjunct trap and fearing unemployment with student loan debt. I had okay funding and no children/spouse to support. I was lucky.</t>
  </si>
  <si>
    <t>None to pay off. </t>
  </si>
  <si>
    <t>R1, Big Ten</t>
  </si>
  <si>
    <t>Yes and no. I left the professor track for various reasons, a big one being concern about the job market. Got lucky again; landed a good job as a staff member in higher ed and do okay.</t>
  </si>
  <si>
    <t>No debt, but undergrad (at a different public university) was paid for by parents.</t>
  </si>
  <si>
    <t>English (literary studies)</t>
  </si>
  <si>
    <t>Living expenses. Offset low stipend/fellowships. Summer survival. Two babies came along. </t>
  </si>
  <si>
    <t>Slowly. Can't possibly pay off in 20 years.</t>
  </si>
  <si>
    <t>R1, Public (US)</t>
  </si>
  <si>
    <t>Not TT</t>
  </si>
  <si>
    <t>$86,000 (MA and Ph.D.)</t>
  </si>
  <si>
    <t>English (Literature)</t>
  </si>
  <si>
    <t>For my Ph.D. program, I had tuition remission and a $18,000/year for a 2/3 teaching load stipend. I took out about an extra $10,000-15,000 a year in federal loans to pay for rent and food in NYC. I also had to pay for health insurance my first four years (about $5,000/year).</t>
  </si>
  <si>
    <t>Lucky for me, I got a decent job and a spouse with a decent job. Even luckier, my parents have been able to help me by giving me large chunks of money from their 401K. I pay around $300/month myself.</t>
  </si>
  <si>
    <t>Over several years, my parents said that they could cover as much as $60,000 of my loans. This bailout is invaluable as it has allowed my partner and I to actually have a kid ourselves.</t>
  </si>
  <si>
    <t>in my first MA (in German Studies) i took about $15,000 in loans over 2.5 years just to cover living expenses and a mandatory summer language course in Germany. It didn't help that my spouse lost his job during that time period. I took 2 years off, teaching preschool and being on food stamps, with my loans in forbearance, then i decided to try to get a degree with jobs (hah as if) and went back to school for a PhD in English - which meant also getting a 2nd MA first. had a Teaching Assistantship paying about $14k/year but that really doesn't cover living expenses, conference attendance, contact lenses, etc. So I took out about $10k/year to make that into a livable sum - and 5 years later here I am with $60k in debt and another year to go (so probably another $10k into the hole)</t>
  </si>
  <si>
    <t>consolidate and maybe make this into a 30 year repayment plan? honestly I don't even want to think about this. maybe i should just fake my death and run away to sea.</t>
  </si>
  <si>
    <t>University of Arizona</t>
  </si>
  <si>
    <t>Yes, finishing my dissertation (final year)</t>
  </si>
  <si>
    <t>I'm the first person in my family to go to college, period. My parents live below the poverty line, but their mortgage is paid off, so they don't have that expense. Clearly I get no money from them. My spouse has been unemployed / underemployed (a series of sad part time jobs) since 2008, so I'm the sole breadwinner, and in charge of my own damned debt. I work 2 other jobs.</t>
  </si>
  <si>
    <t>Ohio State</t>
  </si>
  <si>
    <t>English (MA), MLIS</t>
  </si>
  <si>
    <t>I was lucky to get a full ride to a public R2 for undergrad, but then I followed my dream to do my master's in the UK, thinking I'd go on to my PhD and an MA from a prestigious UK uni would throw open the doors of academe and get me a sweet sweet funded PhD offer (spoiler alert: it didn't). Ended up switching to library &amp; info science instead of doing an English PhD because it was closer to what I want to do as a job and I didn't want to face the academic job market to try and get a TT job. My UK master's I paid for entirely with loans because the school I went to did not offer me any funding, and the loans were huge because it was $2/£1 at the time. My MLIS needed loans because even with an assistantship (for &lt;$12k/year but at least I had health insurance) I couldn't cover tuition, fees, rent, food, car payment, etc.</t>
  </si>
  <si>
    <t>I'm currently paying about $400/month with an Income-Based Repayment plan. If they ever take that away from me, I'll be saddled with $1600/month payments and will probably have to fake my own death and flee the country since bankruptcy won't help. I currently work for a public university so hope to have the balance forgiven in 10 years under the public service forgiveness program. If that doesn't work, I might pay it off before I'm 60, if I'm lucky.</t>
  </si>
  <si>
    <t>UK (MA); Public R1 (MLIS)</t>
  </si>
  <si>
    <t>Sort of, I am now a librarian at a public R1 (and I love my job, so even though I'll never be debt free, at least I'll have job satisfaction to keep me warm when I can't afford to turn the heating on? ha ha cry).</t>
  </si>
  <si>
    <t>English (PhD)</t>
  </si>
  <si>
    <t>High-cost location for grad school (7 yrs). Worked many jobs in/out of the program &amp; had decent funding for 5 yrs, but even so the cost of living + medical bills made for debt. </t>
  </si>
  <si>
    <t>$400-500/month while employed (always dicey)</t>
  </si>
  <si>
    <t>Public R1 on West Coast</t>
  </si>
  <si>
    <t>Living, medical, and professional expenses</t>
  </si>
  <si>
    <t>Ha.</t>
  </si>
  <si>
    <t>University of California, Davis</t>
  </si>
  <si>
    <t>Grandparents paid for first two years of my undergraduate education. The rest of column A is the second two years plus the debt from my master's program.</t>
  </si>
  <si>
    <t>~50,000 (~30 of this is from the M.A., the rest from the Ph.D.)</t>
  </si>
  <si>
    <t>English (Rhet/comp)</t>
  </si>
  <si>
    <t>I was a single parent for most of grad school, and my stipends were not enough to cover living expenses for both my daughter and myself. Also, I had a health crisis in the middle of graduate school (necessitating an organ removal) and had to divert money to cover emergency surgery, followup operation, and doctor's bills on top of regular living expenses. To cap things off, I went to school in a state that does not allow departments to cover fees for grad TAs -- only tuition. And the fees at my Ph.D. institution totaled nearly two grand each year. </t>
  </si>
  <si>
    <t>I'm one of the lucky ones -- I landed a decent-paying T-T job fairly early in my fifth (and final) year, and it's in an area where the cost of living is fairly low. Additionally, my elderly father lives with us due to failing health (this part isn't lucky), and has offered to contribute additional money toward our shared housing next year from his (small) retirement savings so that I can pay off my loans and take care of monthly expenses for the household without juggling rent/mortgage alongside those things. I feel very, very fortunate to have a family member who's willing to do this. He sees it very much as an I-scratch-your-back-you-scratch-mine kind of arrangement. Being part of the "sandwich" generation isn't always a bad thing. (Plus, my daughter gets lots of Grandpa Time!)</t>
  </si>
  <si>
    <t>R1 state school (USA)</t>
  </si>
  <si>
    <t>English (rhetoric and composition</t>
  </si>
  <si>
    <t>2015 (Expected)</t>
  </si>
  <si>
    <t>I was the first in my family to go to college, let alone grad school, and my parents were barely making ends meet. In grad school, I got 80% tuition remission, but 20% of my tuition is over $1000/semester. Also: my stipend wasn't nearly enough to cover rent, food, gas, car payment, and payments on my undergrad loans. Additionally, conference presentations are a must but travel funding is nearly nonexistent at my institution. </t>
  </si>
  <si>
    <t>Working for a public institution, making payments for 10 years, and hoping that the program that writes off the balance of your loans after that period of time still exists.</t>
  </si>
  <si>
    <t>English (Rhetoric and Composition)</t>
  </si>
  <si>
    <t>3rd year PhD Student</t>
  </si>
  <si>
    <t>Some funding for undergrad, but not enough that I didn't have to also borrow. No funding for Masters and some general scholarship money for PhD - though at this point my PhD is cheaper than all the other degrees.  To be truthful, would need to separate out Masters from PhD (so far).  Masters was about 50-60K loans and PhD is so far about 25K.  In all instances, I've worked - PT for undergrad, and full-time for Masters and PhD programs.</t>
  </si>
  <si>
    <t>Paid off a little while I had a break in-between Masters and PhD, but not much.  Monthly payments once I graduate - perhaps gaining a job in public service so I can take advantage of that program or maybe finding a high-paying enough job.  But truthfully, I don't expect that gaining a PhD is going to be increasing my earning potential by *that* much.</t>
  </si>
  <si>
    <t>USC (masters), Texas Tech (PhD)</t>
  </si>
  <si>
    <t>250000+</t>
  </si>
  <si>
    <t>Never completed (ABD 2011)</t>
  </si>
  <si>
    <t>Living expenses. I had a monthly stipend from the university which was roughly $1200/mo. Even in the middle of nowhere, it was not enough to live off of without additional income. I had no spouse/partner, and my parents did not offer to help.</t>
  </si>
  <si>
    <t>None. I'm currently filing for bankruptcy and was shocked to find out that student loans are exempt from bankruptcy claims.</t>
  </si>
  <si>
    <t>Purdue</t>
  </si>
  <si>
    <t>English (Rhetoric)</t>
  </si>
  <si>
    <t>Yearly stipends totaled $13,000/yr (on a 2/1 teaching load), with no paychecks in the summer months. Forbidden by administration from holding outside jobs.</t>
  </si>
  <si>
    <t>Regular payments, government forgiveness, and some inheritance money</t>
  </si>
  <si>
    <t>Texas A&amp;M (R1)</t>
  </si>
  <si>
    <t>English (Rhetoric) </t>
  </si>
  <si>
    <t>Despite a full-tuition scholarship, I needed money to afford mandatory residence fees at private undergrad. Did not end up needing to take money out for grad school as my spouse is well-employed and I had a TAship that paid tuition and a small stipend. </t>
  </si>
  <si>
    <t>Happy to report I fully paid off all of my undergrad debt on the date that I graduated with my PhD, but realize that I am incredibly lucky in this respect. I was diligent in paying much more than the minimum payment all while in grad school, making it a priority to put as much on it as I could. </t>
  </si>
  <si>
    <t>R1, public, Southeast US</t>
  </si>
  <si>
    <t>Yes, working as a program director (administrator) with a Teaching Asst Prof appointment </t>
  </si>
  <si>
    <t>English (Rhetoric&amp; Literature)</t>
  </si>
  <si>
    <t>Regular payments after forebearance (consolidated)</t>
  </si>
  <si>
    <t>3000 (MA) + 0 PHD</t>
  </si>
  <si>
    <t>English / Film Studies</t>
  </si>
  <si>
    <t>Lower middle class family, couldn't afford out of state R1 undergrad even with 3/4 tuition scholarship. Paid 2x the interest every month with my work study + part time jobs starting my first semester. 
I took out a small loan (~$5000) to make up the difference between my fellowship &amp; tuition for my Masters degree at a Private R1. Lived at home and worked minimum wage day shifts.
No loans for my PhD at an R1 in a cheap city. Taught a 2/1, plus summer classes, orientation/training work, indexing, that sort of thing. Fantastic support from my department, and really low cost of living. Lived in cheap apartments, worked at CSA's for food in the summer. Rode a bike, walked, or city buses for transportation.</t>
  </si>
  <si>
    <t>Keep doing what I have been doing since 1998, Make payments every month, live simply, make big payments on high interest debt whenever I can, don't have children or buy a house. Some of my loans will get forgiven in 6 more years. Got a TT job so paying the undergrad loans seems possible for the first time since I was 18.</t>
  </si>
  <si>
    <t>Syracuse University</t>
  </si>
  <si>
    <t>No direct financial assistance (not that kind of family), but living at home during my MA and moving in with my partner during my PhD helped to reduce the cost of living.</t>
  </si>
  <si>
    <t>$36k</t>
  </si>
  <si>
    <t>$22k</t>
  </si>
  <si>
    <t>$58k</t>
  </si>
  <si>
    <t>English BA, MLS</t>
  </si>
  <si>
    <t>Tuition &amp; living costs</t>
  </si>
  <si>
    <t>Monthe payments, larger lumps when I can </t>
  </si>
  <si>
    <t>only tangentially</t>
  </si>
  <si>
    <t>Parents made monthly payments for ~6 months</t>
  </si>
  <si>
    <t>English Education</t>
  </si>
  <si>
    <t>I went to public institutions for undergrad and grad.  Had to take out the majority of my loans for one year of my doctoral program to do full time coursework to cover living expenses.  The other years I had a full time job and was completing part time doctoral coursework.  I was not offered assistantships.  Most of my cohort graduated in half the time it has taken me to complete the degree.
</t>
  </si>
  <si>
    <t>Tuition and Living expenses in NYC</t>
  </si>
  <si>
    <t>No retirement until I die.</t>
  </si>
  <si>
    <t>English Language and Linguistics</t>
  </si>
  <si>
    <t>I had scholarships to pay for my undergrad, and wanted to do my PhD in the UK, and did not get funding. Tuition fees + living expenses at a time when the exchange rate favoured the pound.</t>
  </si>
  <si>
    <t>Now that I am employed (NOT in academia, I might add), I am doing an avalanche method of debt repayment – paying the minimum for all the loans each month, and then throwing as much money as I can at the loan with the highest interest rate. I plan to be debt-free in a few years. I am lucky to have the help, love, and support of my husband, family, and friends.
</t>
  </si>
  <si>
    <t>English Lit</t>
  </si>
  <si>
    <t>2014, I hope!</t>
  </si>
  <si>
    <t>Took loans last 2 years of undergrad when my savings ran out.  Used student loans in grad school to pay off (much) higher interest car loan/credit card loans I got when I was young and dumb.  Covered summers tutoring for the Institute for Reading Development, so no need to take out loans then, thank god.  All in all I think I escaped with a great deal of luck!  I know folks who have it much worse.</t>
  </si>
  <si>
    <t>hoping to be able to pay it off with in 5 years of graduating with the help of my spouse.  Basically want to live like we do now on my grad student stipend and his income (and the contributions of our roomate) and then throw any extra money I get from a job post-graduation (hopefully in my field, but I will do what I need to do) at the loan.  No other debt except this and our home, so we are lucky there.  Also, my husband has a full time job in construction (union!) with health benefits, dental, and retirement, so if I don't get a tenure track job on the other side of grad school, I can (knock on wood, barring any disaster) find other work and not be put at risk with no health insurance, etc etc.  I recognize that I am SUPER LUCKY to be experiencing grad school with this safety cushion to hold me up and I thank my lucky stars every day for this fact.</t>
  </si>
  <si>
    <t>yes, still finishing up PhD, on the job market this year (met Dr. Karen at MLA!!!)</t>
  </si>
  <si>
    <t>English Lit/MA in Law</t>
  </si>
  <si>
    <t>Some was because I left school for a while and had to pay "retroactive tuition" to re-enroll. Some of the earlier debt was because being fully funded was 12K a year for four years with a signed agreement not to work. 35K was an additional masters degree in legal studies. </t>
  </si>
  <si>
    <t>I don't know. I can't seem to find a tenure track position. </t>
  </si>
  <si>
    <t>0. They read a lot of Ayn Rand.</t>
  </si>
  <si>
    <t>English Literature</t>
  </si>
  <si>
    <t>Pay for Masters (earned 2k per class taught during MA program, still had to pay fees, tuition and books for school, did not take out loan for PhD)</t>
  </si>
  <si>
    <t>Never be able to</t>
  </si>
  <si>
    <t>Adjunct, 2 classes per year</t>
  </si>
  <si>
    <t>needed to support myself and pay some tuition the final 2 years I was in the program</t>
  </si>
  <si>
    <t>half of whatever is left at the end of each month</t>
  </si>
  <si>
    <t>Trinity College Dublin</t>
  </si>
  <si>
    <t>cost of living, pre-existent debt, went to an out of state school for undergrad (which I now know I shouldn't have done), very little in the way of parental support. I worked 30 hrs a week as an undergrad, but as a grad, I was roped into a low paying assistantship that didn't cover the cost of living, but I didn't have the time to work a second job. When I got fellowships I wasn't able to take out as much of a loan, which is good for student loan debt, but put me in credit card debt. Legally, I couldn't work more than 10 hours a week and keep the fellowship. Fellowships look good on CVs, so I felt like refusing it wouldn't be a good move. </t>
  </si>
  <si>
    <t>I'm going to be screwed for the rest of my life. I'll work out whatever deal I can with my note holders and scrape by. Hopefully I'll get a decent paying job that will help keep my head above water. </t>
  </si>
  <si>
    <t>Support self during summer, support partner during economic crash of 2008, stolen car, living in a region of the country where the "full funding" package enables you to live debt free IF you rent a room and share the other common space.  As a former victim of sexual assault, I wasn't about to let my personal space and safety be always at the risk of others.</t>
  </si>
  <si>
    <t>Anything.</t>
  </si>
  <si>
    <t>$6,000 [cc]</t>
  </si>
  <si>
    <t>Debt snowball a la Dave Ramsey with both my and partner's incomes combined.  Hope to be paid off in next 16-24 mos.</t>
  </si>
  <si>
    <t>PhD-R1, Public, MA-R2, Public</t>
  </si>
  <si>
    <t>Paid it off</t>
  </si>
  <si>
    <t>Gave up 2013</t>
  </si>
  <si>
    <t>1st yr didn't get assistantship; next 4 yrs I did; however, spouse lost job (actually 2 jobs) during this timeframe and we have kids so needed add'l funds besides $16k stipend.  I also commuted 70 miles each way.</t>
  </si>
  <si>
    <t>income adjusted payment plan forever..</t>
  </si>
  <si>
    <t>No!  After all of my hard work making straight A's, conferencing &amp; publishing, my committee failed me when I took comps. I could not afford to keep enrolling in hours to retake them. Ask me if I'm bitter...</t>
  </si>
  <si>
    <t>My spouse supported my efforts by working but we need two full-time incomes. </t>
  </si>
  <si>
    <t>$24,000 (Fed Loans)</t>
  </si>
  <si>
    <t>UG = half scholarship funded, half parents. MA = worked before going and paid myself. PhD = full fellowship &amp; partner in regular paying job. (Necessary as raising kids too!)</t>
  </si>
  <si>
    <t>Private (BA, MA, PhD)</t>
  </si>
  <si>
    <t>I had a scholarship as an undergrad. My parents paid my room and board the first year-and-a-half, then I paid my own way the next year-and-a-half (finished BA in 3 years) During graduate school I lived off my stipend and worked as an editor on the side. My parents gave me $1,000 once when things got tight. My wife was also in graduate school, living off her stipend and working as well. We went into debt $10,000 for her degree but paid it off within five years. She received a small inheritance of $3,000 from a deceased aunt during graduate school that helped out. Also, our amazingly low rent of $600 in the DC area never rose in five years (during the early 2000s)</t>
  </si>
  <si>
    <t>Private (BA, MA) Public (PhD)</t>
  </si>
  <si>
    <t>English PhD</t>
  </si>
  <si>
    <t>Conference travel, medicine, food, clothes (more than absolutely necessary, but not an unreasonable wardrobe), rent. My stipend was only $8,000 when I started, up to $16,000 by the time I was done 8 years later.</t>
  </si>
  <si>
    <t>My father generously helped with some of it. The rest (38,000) is waiting . . . </t>
  </si>
  <si>
    <t>Assistant Prof</t>
  </si>
  <si>
    <t>Over $100,000</t>
  </si>
  <si>
    <t>no assistantships are offered from this particular school, no salary to support the expense. I guess the degree is my house. </t>
  </si>
  <si>
    <t>For living expenses, especially over summer. Maxed out credit cards attending conferences</t>
  </si>
  <si>
    <t>I am currently working on consolidating (again) and I wll do Income-based repayment until I die, I suppose.</t>
  </si>
  <si>
    <t>state school in Oregon</t>
  </si>
  <si>
    <t>Yes, although in an administrative position while I finish the book and continue to search for TT</t>
  </si>
  <si>
    <t>None. I worked my way through two undergrad degrees and even my first unfunded year of grad school. I had full time jobs while going to school.</t>
  </si>
  <si>
    <t>Took out some undergrad loans to pay for living expenses. Took out about 16-20k/year for living expenses and insurance in grad school + one semester abroad. Live a bit too lavishly, admittedly. I make about $10k/year from my p/t job as a writer. School does not offer funding or grad assistantships.</t>
  </si>
  <si>
    <t>I hope to put at least 20k/year on my loan and have it paid off in 10 years. I do not want this to drag on forever. I'm praying for a job that will allow me to do this. Dad gave me $20k after college; used 15,000 to greatly pay down undergrad loans immediately upon graduation.</t>
  </si>
  <si>
    <t>RU/H private</t>
  </si>
  <si>
    <t>parents have always paid tuition; so thats about $50k for undergrad and about $120k/for grad. Holy shit.</t>
  </si>
  <si>
    <t>To help cover undergrad tuition</t>
  </si>
  <si>
    <t>Already paid it off</t>
  </si>
  <si>
    <t>private college
</t>
  </si>
  <si>
    <t>3rd year PhD</t>
  </si>
  <si>
    <t>English PhD, Medieval Literature</t>
  </si>
  <si>
    <t>Originally I had some debt from my B.A.--around $8,000.</t>
  </si>
  <si>
    <t>I paid off my student loans with a part-time job during graduate school.</t>
  </si>
  <si>
    <t>R1, Ivy League</t>
  </si>
  <si>
    <t>$0. My family has no funds to support me, and never has.</t>
  </si>
  <si>
    <t>~$15,000</t>
  </si>
  <si>
    <t>English, American Studies</t>
  </si>
  <si>
    <t>ABD, will maybe finish in 2016</t>
  </si>
  <si>
    <t>Attended a liberal arts college with a generous endowment and acquired a small amount of loans as part of my financial aid. In graduate school, I acquired my MA en route to my Ph.D., and my Ph.D. was fully funded for five years. I cobbled together summer jobs and fellowships to cover summers and additional expenses. After my funding ran out, I took a job in the nonprofit sector rather than taking loans. I've yet to finish my Ph.D. as a result.</t>
  </si>
  <si>
    <t>I paid it off with a small inheritance I received after my grandfather died.</t>
  </si>
  <si>
    <t>Private (BA), Ivy (MA, PhD)</t>
  </si>
  <si>
    <t>Finishing Ph.D., work in the nonprofit sector.</t>
  </si>
  <si>
    <t>My parents paid for a small portion of my college education. The inheritance I received covered the rest.</t>
  </si>
  <si>
    <t>English, Rhetoric &amp; Composition</t>
  </si>
  <si>
    <t>Fully-funded stipend, but little summer employment and negligible conference funding; partner was unemployed but in an MA program; loans helped pay his tuition also.</t>
  </si>
  <si>
    <t>$350/month for next 25 years</t>
  </si>
  <si>
    <t>English/American Studies</t>
  </si>
  <si>
    <t>ABD, stopped in 2001
</t>
  </si>
  <si>
    <t>I worked for three years before going to grad school, which paid for the year I was unfunded (and let me pay off the small loan I needed for undergrad).  Then I had part-time jobs throughout grad school and during summers to pay for expenses.
</t>
  </si>
  <si>
    <t>English/Comp Lit</t>
  </si>
  <si>
    <t>To pay for my unfunded MA year. The rest of the PhD program was funded.  </t>
  </si>
  <si>
    <t>I have been slowly paying it for 6 years, in monthly payments. It's now half of what it was. </t>
  </si>
  <si>
    <t>Private, R1</t>
  </si>
  <si>
    <t>Yes. FTE at a 4-year college without tenure.</t>
  </si>
  <si>
    <t>My family gave me a $15,000 loan by taking out a second mortage; I did not include that debt in previous column. I plan to pay it back after the bank loans are done. </t>
  </si>
  <si>
    <t>no family support (undergrad); living expenses in an expensive city (grad); couldn't finish quickly if I had to temp summers. Note that undergrad $5K debt was with $1500/yr for tuition + working 19.5 hrs weekly. Tuition has gone up in a big way for undergrads since then.</t>
  </si>
  <si>
    <t>rich friend paid off undergrad; got lucky and landed a TT job, so been paying down grad debt steadily. will be done soon.</t>
  </si>
  <si>
    <t>Evergreen; Columbia</t>
  </si>
  <si>
    <t>0`</t>
  </si>
  <si>
    <t>English/Creative Writing</t>
  </si>
  <si>
    <t>Attended a liberal arts college as an undergraduate; loans were part of my fairly generous financial aid package. </t>
  </si>
  <si>
    <t>Paying it off in tiny installments. (I am employed in my field).</t>
  </si>
  <si>
    <t>R1, Public (PhD); R1, Private (MFA)</t>
  </si>
  <si>
    <t>Cost of living, tuition waiver does not cover fees</t>
  </si>
  <si>
    <t>R1, Public (Public: MFA, BA)</t>
  </si>
  <si>
    <t>English/Creative Writing
MFA Ph.D.</t>
  </si>
  <si>
    <t>Was not required to.  Will say that when first applying to the Ph.D. program there was no funding and it was suggested we (partner and I did Ph.D. together) go into debt.  We politely declined and planned to apply for jobs where we were living with our MFA's.  We would not go into debt for an English Ph.D.  Two months later, school called offering both of us fellowships that included cheap housing.</t>
  </si>
  <si>
    <t>None to pay off.</t>
  </si>
  <si>
    <t>University of Louisiana, Lafayette, George Mason University.</t>
  </si>
  <si>
    <t>Associate Professor.</t>
  </si>
  <si>
    <t>English/Cultural Studies</t>
  </si>
  <si>
    <t>Bizarrely didn't qualify for a student loan, even though my father was unemployed.Worked through entire BA (a minimum of 20 hours a week, plus 3-4 part-time jobs in the summer, since I could not find full-time summer employment). Got a decent scholarship to finish MA, after spending first two years working 35-50 hours a week (have my supervisor to thank for that, as he was frustrated by how little time I had to spend on academic work). Got excellent scholarships to do my PhD, plus part-time teaching. Not sure if that makes me lucky or unlucky. It would have been nice to be able to concentrate more on my studies, plus I had no undergrad social life. Think I missed a lot from working so much.</t>
  </si>
  <si>
    <t>University in Australia</t>
  </si>
  <si>
    <t>Not at all. Family could barely scrape by and would have preferred me to quit school and help them out by taking full-time employment.</t>
  </si>
  <si>
    <t>English/Early American Studies</t>
  </si>
  <si>
    <t>English/Film Studies</t>
  </si>
  <si>
    <t>Graduate assistantship not enough to live off of. Due to coming from poverty class with neglectful parents, had a lot of dentistry that needed to be done, about $20k worth, that I needed loans to afford even with grad-union health insurance that was pretty darn good itself (such insurance only covers regular care, I had to pay out-of-pocket for 6 crowns and about 30 fillings, plus an implant after one of them failed).</t>
  </si>
  <si>
    <t>Work forever, hope that a law gets passed to forgive student loan debt after it's paid on for 15 or 20 years. Otherwise I'll likely be paying for 40 years and I'm 35 now!</t>
  </si>
  <si>
    <t>R1 on the west coast</t>
  </si>
  <si>
    <t>Yes, as an administrator (much better than the tenure track, imho, and actually more lucrative).</t>
  </si>
  <si>
    <t>A grandparent died and I got $10,000, but I used that to pay off a high-interest rate credit card that I would never have paid off without that windfall. It also allowed me to get out of a bad relationship with less financial baggage than I would have otherwise. Coming from a highly dysfunctional family in the poverty class, no other resources available to fall back on, not even emotional.</t>
  </si>
  <si>
    <t>English/Media Studies</t>
  </si>
  <si>
    <t>No debt. Went to public R1 for undergrad, got a major scholarship for my PhD. Everything else paid for by wealthy and supportive parents. Living expenses during school paid primarily by my spouse.
Tl;dr I got lucky in the family lottery. It is luck, not good decisions or merit, that got me my lack of debt.</t>
  </si>
  <si>
    <t>Maxed out loans for BA; MA and PhD were fully funded, but stipends didn't cover living expenses</t>
  </si>
  <si>
    <t>I'm several years into Public Service Loan Forgiveness program. If it doesn't pan out, I'll just keep chipping away at it.</t>
  </si>
  <si>
    <t>R1 for MA, different R1 for PhD</t>
  </si>
  <si>
    <t>Yes; full-time at a SLAC</t>
  </si>
  <si>
    <t>None. Working class background, first in my family to finish college. Without the loans, I couldn't have gone.  No regrets here; just slowly paying down what I took out. </t>
  </si>
  <si>
    <t>English/Media Studies PhD</t>
  </si>
  <si>
    <t>The discrepancy between cost of living vs. the teaching stipend offered by my department is shocking. I had a full scholarship in undergrad but used loans to pay for study abroad and books.</t>
  </si>
  <si>
    <t>Get a job (probably non-academic). Hope for the best.</t>
  </si>
  <si>
    <t>University of Oregon</t>
  </si>
  <si>
    <t>Yes, but I'll graduate in Spring term. I may or may not be offered a postdoc position, and I may or may not take it and go on the job market for a second time. I also may jump ship and begin refashioning myself for another industry though such financial and locational uncertainty is scary considering my husband and toddler's lives are also deeply affected by my choices. The financial realities of working as a postdoc or an adjunct are miserable, but at least they are known quantities. </t>
  </si>
  <si>
    <t>NONE. My family has no money.</t>
  </si>
  <si>
    <t>English/Tech Comm</t>
  </si>
  <si>
    <t>$8000 (MS)</t>
  </si>
  <si>
    <t>Environmental Chemistry</t>
  </si>
  <si>
    <t>For MS, I needed money to relocate and purchase a vehicle (living in the middle of nowhere with no car is just painful). Most of the $8000 went to securing an apt when I first arrived to my new location (first months rent and a deposit) and providing furnishings like a bed and drawers, etc. My car cost relatively little - $1,000 (nothing nice to look at). One of my undergraduate years I went only partially supported due to my parents making too much money- shortly after I received a fellowship to finish my BS while getting paid. I've worked as TA my entire grad career and have managed to live within the tiny stipend and save for debt repayment. Unfortunately I've had to support my single mom with her bills throughout grad school. My dad died I had to pay for his funeral with some of my savings. </t>
  </si>
  <si>
    <t>I have been saving half of my paycheck for the past year to put the undergrad debt away when I graduate. Have about $5000 to put towards debt at the end of the year.</t>
  </si>
  <si>
    <t>Environmental Engineering</t>
  </si>
  <si>
    <t>Had an NSF grad fellowship for three years, but needed slight supplement to research assistant stipend for the other 2.5 years</t>
  </si>
  <si>
    <t>Shouldn't be too difficult once I have a postdoc/"real job"</t>
  </si>
  <si>
    <t>Government Loans in undergrad paid off before/during grad school</t>
  </si>
  <si>
    <t>partially paid off before grad school, rest will be paid from savings when I graduate (currently not paying because there is no interest)  I have saved &gt;$15,000 while in graduate school</t>
  </si>
  <si>
    <t>Top Ranked Ivy</t>
  </si>
  <si>
    <t>$80,000+</t>
  </si>
  <si>
    <t>Environmental Policy</t>
  </si>
  <si>
    <t>Only way to afford Masters; terminal program, am now working on the PhD with some funding (but not enough to live off of) and trying to avoid additional loans. Working down savings and looking for more part time work (apart from being a TA). </t>
  </si>
  <si>
    <t>IBR + Public Service Loan Forgiveness</t>
  </si>
  <si>
    <t>Environmental Science</t>
  </si>
  <si>
    <t>Living expenses were much higher than my stipend.</t>
  </si>
  <si>
    <t>Trying to get a better paying job.</t>
  </si>
  <si>
    <t>Parents paid all of UG. Parents and In-laws helped support during grad school (cost of living, some rent) so I never had to take out a loan. Very fortunate.</t>
  </si>
  <si>
    <t>Environmental Science (Freshwater Ecology)</t>
  </si>
  <si>
    <t>Only one of 4 semesters was funded. Small amount of hourly work in my was was available otherwise.</t>
  </si>
  <si>
    <t>10yr repayment and Public Service Loan Forgiveness</t>
  </si>
  <si>
    <t>$27,000 (MS) $0 Phd</t>
  </si>
  <si>
    <t>Environmental Science (MS) Anthropology PhD</t>
  </si>
  <si>
    <t>I saved up about half of the money for the Master's Program. I lived super cheap and took out about half as much as they recommended but tuition was expensive. It seemed like a good investment. </t>
  </si>
  <si>
    <t>I already paid off 12,000 by working inbetween the Masters and PhD. I plan on paying of the remaining 15,000 as soon as possible.</t>
  </si>
  <si>
    <t>Masters- Ivy, PhD- Public</t>
  </si>
  <si>
    <t>I'm not quite finished with the PhD. I'm currently applying for jobs and we'll see what happens. I have no expectation that I will find a job in academia. </t>
  </si>
  <si>
    <t>None. I lived at home during undergrad which allowed me to save money then.</t>
  </si>
  <si>
    <t>Environmental Science/Ecology</t>
  </si>
  <si>
    <t>Undergraduate education was unsupported outside of work and federal financial aid. Fully funded and worked as an environmental consultant on the side during MS and PhD</t>
  </si>
  <si>
    <t>It's a manageable amount, and when not in grad school, I could easily overpay monthly payments and live comfortably...even as a biologist!</t>
  </si>
  <si>
    <t>R1 Public (BA and MS - UW-Seattle), R1 Public (PhD)</t>
  </si>
  <si>
    <t>approx $65K</t>
  </si>
  <si>
    <t>approx $15K</t>
  </si>
  <si>
    <t>$80K plus interest for all the years I was making minimal payments. I never added up the full amount, as I don't want to know.</t>
  </si>
  <si>
    <t>Epidemiology</t>
  </si>
  <si>
    <t>Despite RA-ship, TA work and scholarships, as a single parent without family support, I needed loans for the last two years of my BS, plus my masters and PhD (except for one year).</t>
  </si>
  <si>
    <t>Have a well-paying faculty position now, so $1000 to $1600 per month is going to loans after years of paying the minimum. 10 years after graduation, I now have $35,000 to go.  </t>
  </si>
  <si>
    <t>Public R1 (large state university)</t>
  </si>
  <si>
    <t>Yes, associate professor at a foreign university (Canada) </t>
  </si>
  <si>
    <t>No funding.I had it for one semester but it was cut with the sequestration and the CDC cuts.  Couldn't afford tuition and couldn't support myself on the job I found after I ate through my savings. </t>
  </si>
  <si>
    <t>Will get a staff position in April, while still in school and will start paying what I can now, hopefully several hundred a month to pay off interest and start paying down principle.  Looking into getting a job with loan deferment (like the PHS).  Possibly selling out and going into industry/pharmaceutical if a decent job can't be found.  </t>
  </si>
  <si>
    <t>That debt is actually formal debt.  I am also in ~18K debt to my parents but they have a much nicer interest and payback rate!</t>
  </si>
  <si>
    <t>Ethnic Studies</t>
  </si>
  <si>
    <t>Tuition, VERY high cost of living in CA, very little funding from my department</t>
  </si>
  <si>
    <t>Deferred at the moment. Working on applications for tenure-track, post docs, and non-profit sector jobs</t>
  </si>
  <si>
    <t>R1, Public, CA</t>
  </si>
  <si>
    <t>Ethnomusicology</t>
  </si>
  <si>
    <t>Maxed out my federal Stafford loans at a private undergrad institution, assuming that a great job in my then-field (computer science) would allow me to pay it off quickly. (My parents also took out around $30K for my undergrad that they are still paying back. They made my 3 younger siblings attend public schools.) $50K in loans for an unfunded MA to switch fields into ethnomusicology. My PhD stipend did not cover all of my living expenses, but I started adjuncting at another university in the 2nd year of my program and that helped immensely. Thanks to a 5yr fellowship, generous university/departmental support for conferences, and a 6th-yr write-up fellowship I did not take out further loans during the PhD years.</t>
  </si>
  <si>
    <t>Working/teaching FT at non-profit institutions, I'm 20% down the 10yr PSLF timeline for the federal loans on an IBR repayment plan. Slowly paying down the private loans. My total monthly payments are just under $400. My wife (not an academic) has a similar loan balance from undergrad and a 1yr vocational program; her payments are around $500/mo. although she has been underemployed since we moved for my current position.</t>
  </si>
  <si>
    <t>Ethnousicology</t>
  </si>
  <si>
    <t>Undergrad was paid off via grandparents, parents, myself, and a number of scholarships. The multiple sources made it seem like we were all attending and paying off college in the 70s, together. Grad school provides tuition-waiver, ok living stipend, and health insurance.</t>
  </si>
  <si>
    <t>University of Minnesota</t>
  </si>
  <si>
    <t>Yes. but considering alternative career options while I'm not too deep in (currently working on my Masters)</t>
  </si>
  <si>
    <t>My paternal grandfather was a huge help. He invested money for all 6 of his grandchildren before they were born, when bond returns were good, so our college bills were significantly smaller from the get-go</t>
  </si>
  <si>
    <t>European History</t>
  </si>
  <si>
    <t>Scholarships, Fellowships, TA, RA + Parental Money.  I'm in much more debt now, after several years of a full time (NTT) job, than I was as a grad student.</t>
  </si>
  <si>
    <t>Stipends are often inadequate (especially TA salaries) for a family, there is never any summer funding, which means living three months every year on no income, and the costs of overseas research necessary for my dissertation were astronomical, even with a Big Name National Research Grant.</t>
  </si>
  <si>
    <t>Hoping for an ecomic miracle?</t>
  </si>
  <si>
    <t>Evolutionary Anthropology</t>
  </si>
  <si>
    <t>Evolutionary biology</t>
  </si>
  <si>
    <t>I had a full tuition scholarship for undergrad, worked to pay off housing, and have been on fellowships/RA/TA positions throughout grad school.</t>
  </si>
  <si>
    <t>Exercise Physiology</t>
  </si>
  <si>
    <t>Additional living expenses--travel home, old car, summer tuition and living expenses, did not get much aid initially undergrad until parents retired.  PhD stipend was decent and cost of living pretty low, but MS stipend only $500/mo.</t>
  </si>
  <si>
    <t>Paid off in 2012! Luckily all my loans were federal, and I consolidated at a decent fixed rate.</t>
  </si>
  <si>
    <t>Yes, research faculty then tenure track position</t>
  </si>
  <si>
    <t>None.  Parents believed if we wanted college, we would pay for it ourselves.</t>
  </si>
  <si>
    <t>Experimental High Energy Physics</t>
  </si>
  <si>
    <t>I put myself through undergrad on my own, with help from Pell Grants and Stafford Loans.  I started grad school making $13,000 as a TA and was making $20,000 at the end as an RA.  I lived on only what I made in grad school.</t>
  </si>
  <si>
    <t>I spent three years as a postdoc, making regular payments.  Now I have a private sector job making more and am aggressively saving, investing, and paying off my loans more quickly</t>
  </si>
  <si>
    <t>Public: University of Wisconsin-Madison</t>
  </si>
  <si>
    <t>$120 for masters and phd</t>
  </si>
  <si>
    <t>$60k</t>
  </si>
  <si>
    <t>Family therapy</t>
  </si>
  <si>
    <t>School was very, very expensive. Although I worked multiple jobs throughout my education there was no way to pay for living expenses and out of state tution out of that.  I was barely able to pay for food, utilities, car costs, and textbooks out of those earnings. That still left tuition, rent, medical expenses, etc..  No scholarships were made available to me, only loans. I won a few fellowships at the doc level, but it only served to help when I maxed out the government limit on student loans, not before.  More than that, though, I was told so often that educational debt was a wise investment and one that would be easily paid off with the income I would have afterward.  That word "easily" turned out not to be the case.</t>
  </si>
  <si>
    <t>I just keep chipping away every month, paying a bit extra every month that I can.  I will be paying forever. I quite literally have a house worth of debt on my shoulders and it is terrifying.  </t>
  </si>
  <si>
    <t>R1 Public (out of state)</t>
  </si>
  <si>
    <t>
</t>
  </si>
  <si>
    <t>Film Studies</t>
  </si>
  <si>
    <t>Still dissertating. Holding out hope for a lottery win. </t>
  </si>
  <si>
    <t>Substantial parental support</t>
  </si>
  <si>
    <t>folklore</t>
  </si>
  <si>
    <t>fellowship that paid tuition + living expenses ran out; I had some family support throughout, but not enough to live off of</t>
  </si>
  <si>
    <t>my partner and I decided to aggressively budget in order to pay down our joint debt ASAP; this is possible because my partner is conventionally employed whereas I have only been able to secure adjunct gigs and freelance writing. we expect to have both of our loans paid off by March of 2014!</t>
  </si>
  <si>
    <t>just through adjunct gigs (been on job market for the last few years, no real success)</t>
  </si>
  <si>
    <t>because my partner earns way more than I do, that income has paid off the bulk of my debt.</t>
  </si>
  <si>
    <t>Folkore PhD</t>
  </si>
  <si>
    <t>My department had limited funding, and stipends were only 10,000/year. I took out subsidized loans to pay my rent, and a few unsubsidized loans during lean summers, as well as to pay off some credit card debt I had accumulated in the first few years of grad school.  The student loan interest was lower than the credit card interest, so it was a good trade off.  I also took out some as a buffer for expenses doing overseas research.  Suddenly, it all added up to more than I had expected and I vowed to take no more out.  I was able to get external funding and fellowships to finish the last few years and have not taken out loans since 2011.  Hoping to finish degree this year.  </t>
  </si>
  <si>
    <t>hoping to get a decent job.  </t>
  </si>
  <si>
    <t>I am looking inside and outside the academy for a job.  I am very skeptical of the tenure system, however, and prefer to look for alt-academic, public, or industry positions</t>
  </si>
  <si>
    <t>My undergraduate was paid for by an inheritance due to the unfortunate death of a family member.</t>
  </si>
  <si>
    <t>foreign language</t>
  </si>
  <si>
    <t>went to expensive private undergrad institution</t>
  </si>
  <si>
    <t>still paying since i could defer in grad school</t>
  </si>
  <si>
    <t>yes, non tenure track full time</t>
  </si>
  <si>
    <t>Foreign Language</t>
  </si>
  <si>
    <t>For my undergraduate degree, I chose a private school, knowing I would have to rely on some scholarships, grants, and loans. In graduate school, I promised myself I would never take out another student loan. I was able to keep to this ONLY because 1) my school is in a small town with a low cost of living, 2) I am single and childless, and 3) I have worked at least one extra job through most of graduate school.</t>
  </si>
  <si>
    <t>I have paid off about $10,000 while in school because I have prioritized it (and, like I said, I live in a cheap city with no kids and a second job). If I find a job next fall, I intend to keep paying down the principle as fast as I can compatible with my salary and cost of living in my new location. </t>
  </si>
  <si>
    <t>R1 public (Big 10)</t>
  </si>
  <si>
    <t>Foreign Languages</t>
  </si>
  <si>
    <t>I was fortunate with Scholarships, Teaching and Fellowships throughout my studies. I qualified for Work Study as an undergraduate to pay for expenses. The only reason I have a loan is because I needed to complete some research rather than take a teaching position one summer as well as pay money up front for a job search, which I decided was a good investment in my career.</t>
  </si>
  <si>
    <t>It's subsidized so I won't be paying interest until 6 months after graduation, and I will definitely have employment even if it's not a job I want to continue in afterwards. That's the only reason I took out the loan.</t>
  </si>
  <si>
    <t>Private Undergrad, Public PhD and MA</t>
  </si>
  <si>
    <t>Foreign Languages </t>
  </si>
  <si>
    <t>MA &amp; PhD. Had generous fellowship but also had a family. 20k/yr didn't quite cut it. Tutored, translated and worked summers to stay afloat. </t>
  </si>
  <si>
    <t>No other options. First generation college student</t>
  </si>
  <si>
    <t>Paid off within first year after obtaining PhD, but was only able to do this because my first job (as a VAP) paid well.</t>
  </si>
  <si>
    <t>Landgrant R1 U</t>
  </si>
  <si>
    <t>Forest Soils</t>
  </si>
  <si>
    <t>Cover living expenses in order to have a normal life living in a fairly expensive large city</t>
  </si>
  <si>
    <t>paid off during my post doc</t>
  </si>
  <si>
    <t>Forestry</t>
  </si>
  <si>
    <t>I took money out in the first year of my Masters. At the time I was in a professional degree program and there were no funding opportunites. I didn't have any savings at the time and it was the only way I could pay tuition and afford the cost of living. After the fist year, I subsisted on TAships, Fellowships, and RAships</t>
  </si>
  <si>
    <t>$400/month. Chipping away.</t>
  </si>
  <si>
    <t>Post-doc</t>
  </si>
  <si>
    <t>Francophone Studies</t>
  </si>
  <si>
    <t>N/A.  I had a full scholarship through undergrad.  I also received tuition remission and a stipend (plus fellowship) for my MA ($20,000/year) and for 4 years of my PhD ($25,000/year).  I will need an extra semester after my fourth year, but won't have to pay tuition  because our department forgoes 5th year PhD tuition.  Luckily, I saw the writing on the wall when I was in the second year of my PhD and applied to jobs and paid internships.  I fortunately landed an internship that pays very well and will cover my living expenses until I finish and hopefuly assume a full-time permanent position.</t>
  </si>
  <si>
    <t>No.  </t>
  </si>
  <si>
    <t>French</t>
  </si>
  <si>
    <t>my family was in the middle financially: parents made "too much" to pay for school, and thus received no finanical aid. Also, I'm an only child, so that counted against me.  </t>
  </si>
  <si>
    <t>No clue. </t>
  </si>
  <si>
    <t>R1 public </t>
  </si>
  <si>
    <t>went to public university in Europe which was not free but a lot less expensive than US. PhD was "fully funded". Summers were hard. Fortunately, I had a living arrangement that saved me substantial rent (and no, it wasn't unethical).</t>
  </si>
  <si>
    <t>It sounds ridiculous but I actually paid off my undergrad debt while in grad school. I couldn't defer it, and it was doable because of my living arrangement.</t>
  </si>
  <si>
    <t>yes, 2 visiting jobs. On the market again and anxious about what next year will bring. Thank God I don't have to worry about debt. Just looking at this sheet makes me realize just how fortunate I am to not have debts.</t>
  </si>
  <si>
    <t>no help from parents; I guess you could say help from my landlady.</t>
  </si>
  <si>
    <t>$169,639 (MA and PHD)</t>
  </si>
  <si>
    <t>Fully funded MA &amp; PhD, but unable to cover living expenses on stipend, travel for conferences and research</t>
  </si>
  <si>
    <t>IBR. </t>
  </si>
  <si>
    <t>Lack of support from parents (undergrad). Stipend did not cover expenses (grad).</t>
  </si>
  <si>
    <t>PhD 1995</t>
  </si>
  <si>
    <t>I didn't take any out- lived VERY frugally on my stipend, tutored, and worked summer jobs to fund my  schooling.</t>
  </si>
  <si>
    <t>None needed</t>
  </si>
  <si>
    <t> Lg. public</t>
  </si>
  <si>
    <t>No. I got a 1-year appointment straight out of grad school, and when it ended, I wasn't able to find another job in my field. Not worth it!!!</t>
  </si>
  <si>
    <t>Gender Studies</t>
  </si>
  <si>
    <t>2014 (expected</t>
  </si>
  <si>
    <t>Stipend too small to cover living expenses and basic healthcare needs; I have also worked part-time jobs during my separate MA (2 years) and PhD (6 years in May). The supplemental income broke my contract (technically) but kept me from going deeper into debt</t>
  </si>
  <si>
    <t>Planning on  Income Based Repayment and 10 year loan forgiveness if working at not-for-profit or non-profit</t>
  </si>
  <si>
    <t>yes, graduating in May and on the market</t>
  </si>
  <si>
    <t>None. Scholarships and full-time work during undergrad; stipend and part-time work during grad school. </t>
  </si>
  <si>
    <t>Gender Studies / Sociology</t>
  </si>
  <si>
    <t>Came from a single parent home - no other method of paying for tuition. Student loans were also a means for receiving bursaries - i.e. you apply for the loan and get a bursary plus loan. The numbers I've entered only represent the loans, not the bursaries. I'm also disabled, and wasn't able to work while going to school. I took courses through the summer to keep up with the other students. </t>
  </si>
  <si>
    <t>I received a settlement from the death of my older brother. I plan on saving it (50k) to go towards helping to pay my loans after I graduate. They are interest free until I finish my PhD. Whether or not my debt continues to increase depends on whether I successfully receive funding for the remainder of my PhD. </t>
  </si>
  <si>
    <t>Trent University (undergrad)  Queen's University (grad)</t>
  </si>
  <si>
    <t>Genetics</t>
  </si>
  <si>
    <t>N/A (~30k/yr stipend)</t>
  </si>
  <si>
    <t>UCSF</t>
  </si>
  <si>
    <t>N/A except in the sense that my parents paid for some expensive things like plane flights and some furniture so my expenses during grad school were lower.
Also, my parents paid for undergrad, so nothing in that column either.</t>
  </si>
  <si>
    <t>Undergrad paid with 75% scholarships, 25% parents' money
</t>
  </si>
  <si>
    <t>1999-2006</t>
  </si>
  <si>
    <t>N/A - RA during all of graduate school.</t>
  </si>
  <si>
    <t>R1 public x2</t>
  </si>
  <si>
    <t>Genomics</t>
  </si>
  <si>
    <t>Medical Expenses + Living Expenses (expensive city, no cost of living adjustment given for any NIH doctoral students)</t>
  </si>
  <si>
    <t>no plan </t>
  </si>
  <si>
    <t>R1 Private (Ivy)</t>
  </si>
  <si>
    <t>Geochemistry</t>
  </si>
  <si>
    <t>TA stipend isn't enough to cover living expenses....i also used a significant portion of my income for my international field expenses (always more expensive than what you budget for in a grant), leaving me with little savings left. undergrad was private and expensive (and scholarships didn't scale up with tuition inflation).</t>
  </si>
  <si>
    <t>academic job in an R1 (god i hope)...income-based 25 year repayment plan</t>
  </si>
  <si>
    <t>Geography</t>
  </si>
  <si>
    <t>I did not take any money out, I immigrated to North America at 12. My parents could not find jobs in their fields so they worked part time in service and jenatorial, they could not afford to pay for my education so I worked all through my undergraduate, two jobs, and in my later undergrad years got some awards that helped. In graduate school I held ta'ships and ta'ships and also won awards that helped to pay the bills. In my 3rd year of my PhD I landed a tenure track job (ABD), which helped me pay for the last two years of my PhD. I now have tenure at r1 and no debt.</t>
  </si>
  <si>
    <t>No need, paid as you go.</t>
  </si>
  <si>
    <t>I received a stipend and tuition waiver. This did not cover institutional fees, health insurance, supplies, etc. and the stipend was not enough to cover those expenses plus living expenses.</t>
  </si>
  <si>
    <t>On a repayment plan with the Dept. of Education</t>
  </si>
  <si>
    <t>Public - Medium size, Masters Granting</t>
  </si>
  <si>
    <t>Yes, tenure track</t>
  </si>
  <si>
    <t>No help paying for undergrad, and graduate stipend didn't make ends meet or cover research travel expenses. Following graduation, two years of unemployment allowed interest to accumulate on unsubsidized loans.</t>
  </si>
  <si>
    <t>Roughly $1,000 a month to get it paid off ASAP and reduce total interest</t>
  </si>
  <si>
    <t>Asst. Professor</t>
  </si>
  <si>
    <t>currently $12000</t>
  </si>
  <si>
    <t>I received a scholarship for 3 yrs, but needed to fin a way to pay my rent for the final year. It was either that or sleep in the shared student office, shower at the gym (I had seriously contemplated that).</t>
  </si>
  <si>
    <t>I am out of work, tried to negotiate a lower payment with the bank but they have refused.</t>
  </si>
  <si>
    <t>UK</t>
  </si>
  <si>
    <t>Hoping to be</t>
  </si>
  <si>
    <t>Friends helped me (providing a room to rent at a cheap rate, sharing food).</t>
  </si>
  <si>
    <t>I was lucky &amp; privileged -- see column J</t>
  </si>
  <si>
    <t>My undergrad debt was paid off when a grandparent died and left money. Graduate debt was avoided by a combination of outside work, luck with fellowships and TA-ships, and family generosity. I don't have a total but it's in the realm of $30,000 over ten years.</t>
  </si>
  <si>
    <t>* education in Canada, received national scholarships that covered tuition, living and research expenses</t>
  </si>
  <si>
    <t>Canadian BA,MA &amp; PhD</t>
  </si>
  <si>
    <t>Supporting husband, who has been waiting </t>
  </si>
  <si>
    <t>$70,000 (MA + PhD)</t>
  </si>
  <si>
    <t>$20,000 (paid it down to $10,000 during the 5 years I worked between undergrad and MA)</t>
  </si>
  <si>
    <t>Geography (MA); Forestry (PhD)</t>
  </si>
  <si>
    <t>For MA (~$40,000) - Living expenses in a city with high cost of living; TA only paid $500/semester to teach two lab sections; For PhD (~$30,000) - Living expenses; helped defray the cost of my partner's out-of-state, pre-professional program tuition and no assistantship; I had a good assistantship for my PhD - ~$20,000/year for 3 years; but with both of us in school at the same time and that as our only source of income, it was not enough</t>
  </si>
  <si>
    <t>IBR for 10 years in public sector, then receive public service loan forgiveness (if it's still around by then... I've only been on "the plan" for 2 years)</t>
  </si>
  <si>
    <t>yes, TT Assistant Prof at PUI</t>
  </si>
  <si>
    <t>Geography (PhD)</t>
  </si>
  <si>
    <t>Child care (main factor), living expenses, food</t>
  </si>
  <si>
    <t>Not sure yet</t>
  </si>
  <si>
    <t>University of Colorado-Boulder</t>
  </si>
  <si>
    <t>Geography and Women's Studies</t>
  </si>
  <si>
    <t>Loan was for my master's; I had a full ride undergraduate scholarship and full funding during my doctoral program</t>
  </si>
  <si>
    <t>monthly payments are $224</t>
  </si>
  <si>
    <t>Geography PhD</t>
  </si>
  <si>
    <t>For undergraduate degree, I made enough money in scholarships and summer work to just cover tuition (at the time about $5000 per year) and used the loan to help cover living expenses. For grad work I was totally covered and then some (department funding + external scholarship)</t>
  </si>
  <si>
    <t>$70,000 (MA) &amp; $20,000 (PhD) </t>
  </si>
  <si>
    <t>Geography/Urban Studies</t>
  </si>
  <si>
    <t>2011 PhD</t>
  </si>
  <si>
    <t>Undergrad I needed to cover costs that financial aid and scholarship did not. MA was expensive private institution in very expensive city. PhD was covered until last year when I took out loan to cover living expenses so I could write the diss without working. </t>
  </si>
  <si>
    <t>TT job at community college. Pay $700 a month, after 10 years I will receive public service loan forgiveness care of IBR and the fed gov't. </t>
  </si>
  <si>
    <t>geology</t>
  </si>
  <si>
    <t>had assitantships and grants, lived in hovel with grad student girlfriend, ate at hotel happy hours and hari krishna nights at bookstores</t>
  </si>
  <si>
    <t>Geology</t>
  </si>
  <si>
    <t>BS funded by parents, PhD fellowship, TA, RA</t>
  </si>
  <si>
    <t>Parents entirely for undergrad, supplemented lifestyle in grad school</t>
  </si>
  <si>
    <t>to partially fund my masters research and to pay for undergrad costs above grant and work study levels</t>
  </si>
  <si>
    <t>$1200 a month for six years</t>
  </si>
  <si>
    <t>living expenses and tuition for 1 semester of masters in Ed</t>
  </si>
  <si>
    <t>paying monthly</t>
  </si>
  <si>
    <t>yes, TT Assistant Prof, small public university</t>
  </si>
  <si>
    <t>$3000 - took over car payments when I went back for my PhD</t>
  </si>
  <si>
    <t>Geology/Climate Science</t>
  </si>
  <si>
    <t>BA 2005, MSc 2010, PhD 2013</t>
  </si>
  <si>
    <t>Was fortunate to borrow money from within the family for UG. Worked 3 jobs during UG to support living expenses. Had external and internal fellowships and TA'ships throughout MSc and Ph.D. I am very, very lucky.</t>
  </si>
  <si>
    <t>Geology/Paleontology</t>
  </si>
  <si>
    <t>I didn't. Supported by full scholarship for UG, grad was all TAships, grant funded work in the summer, or fellowships.</t>
  </si>
  <si>
    <t>Not necessary.  </t>
  </si>
  <si>
    <t>Landgrant R1 (PhD), public (UG)</t>
  </si>
  <si>
    <t>2017 (expected)</t>
  </si>
  <si>
    <t>I periodically take money out suring summer when I'm not paid and pay it back over the school year.</t>
  </si>
  <si>
    <t>My paycheck from being a TA supplimented by grants.</t>
  </si>
  <si>
    <t>Geophysics</t>
  </si>
  <si>
    <t>Virtually no debt. Grants and contracts paid my salary throught grad. school.</t>
  </si>
  <si>
    <t>N.A.</t>
  </si>
  <si>
    <t>Private, R1, Ivy League</t>
  </si>
  <si>
    <t>Yes, now a dean of science and math</t>
  </si>
  <si>
    <t>No debt at all.</t>
  </si>
  <si>
    <t>Grad - stipend did not completely cover cost of living </t>
  </si>
  <si>
    <t>Paid Off</t>
  </si>
  <si>
    <t>geoscience</t>
  </si>
  <si>
    <t>Cost of living</t>
  </si>
  <si>
    <t>ha.</t>
  </si>
  <si>
    <t>Geoscience (Oceanography)</t>
  </si>
  <si>
    <t>BS - 2001, MS - 2007, PhD 2011</t>
  </si>
  <si>
    <t>Private Undergraduate. The University gave need-based loans the first few years, then those were reduced drastically in my last year, so had to take a loan to finish there</t>
  </si>
  <si>
    <t>Made monthly payments, but deferred when returned for graduate school</t>
  </si>
  <si>
    <t>German</t>
  </si>
  <si>
    <t>Travel Abroad</t>
  </si>
  <si>
    <t>Paid within a year</t>
  </si>
  <si>
    <t>all</t>
  </si>
  <si>
    <t>Generous stipend plus other opportunities (tutoring, RA work) to earn money during graduate school. Some financial support (shared rent, bills, etc.) from non-academic partner in final years of grad school. Small amount of debt incurred at the very end when I "paid myself" to finish my dissertation rather than seeking other funding.</t>
  </si>
  <si>
    <t>Paid within 6 months after starting job.</t>
  </si>
  <si>
    <t>Had sponsor for undergrad degree and fully funded (with health benefits) for PhD. As an international student I cannot take out loans, so I have to make my funding work for me. I also accepted any additional job my department/school offered to carry me through the summer.</t>
  </si>
  <si>
    <t>I didn't- fully funded and it was not only enough to live, but live well in NC. </t>
  </si>
  <si>
    <t>~$2000 (credit cards)</t>
  </si>
  <si>
    <t>~$8000 (loans)</t>
  </si>
  <si>
    <t>German Studies</t>
  </si>
  <si>
    <t>Ugrad (in Germany): Took out loans for living expenses only, schooling was free. Grad school (US): Full ride on a TA ship, though w/o summer funding. Went back to my home country to work summers and save for the year. Credit card debt was solely for the last two years of grad school (MLA attendance!). Overall, I barely got by in grad school and lived very frugally. </t>
  </si>
  <si>
    <t>All paid off, thanks to a TT/now-tenured job at public R1.</t>
  </si>
  <si>
    <t> ~$20,000</t>
  </si>
  <si>
    <t>Credit card debt accrued due to conference travel for profession, summer research travel and filling summer funding gaps over 7 years fully funded and insured + 1 yr in visiting instructor position.</t>
  </si>
  <si>
    <t>Now in better paying VAP and paying off a little each month in addition to paying partners undergrad loans (less than $15k)</t>
  </si>
  <si>
    <t>Because that is what you do to attend a private college when your family is middle class. </t>
  </si>
  <si>
    <t>Die young?</t>
  </si>
  <si>
    <t>2015 expected</t>
  </si>
  <si>
    <t>No debt. Undergraduate at a small state school with very low tuition. Applied for/received lots of merit and UG research scholarships, parents paid rent (~$18,000 over 5 years), and I worked a LOT weekends/summers. Ph.D. fully funded at $20,000/year for 5 years (totally commensurate with standard of living in my city) but next year (my 6th/last) funding is a bit uncertain and may require some of my own funds (~$5000). Currently on a 10 month international research grant (lower than my program stipend but no teaching/service required) and may need to borrow a little from savings for the summer (scraping by).</t>
  </si>
  <si>
    <t>N/A--for now.</t>
  </si>
  <si>
    <t>R1, Private/Public</t>
  </si>
  <si>
    <t>Graphic Design</t>
  </si>
  <si>
    <t>High tuition costs / living expenses</t>
  </si>
  <si>
    <t>find a second job</t>
  </si>
  <si>
    <t>Healthy Policy &amp; Management</t>
  </si>
  <si>
    <t>I was funded years 1+2, but not 3-5 (when we owed $11K of the usual $45K tuition). I took 1 RA-ship every year and 2 TA-ships most years, however, the TA-ship didn't cover rent for the two months of the class. </t>
  </si>
  <si>
    <t>I sought a well-paid non-academic research job and am paying off more than I have to. This means we aren't saving for a house or the kid we want. </t>
  </si>
  <si>
    <t>Undergrad was mostly paid by my mother. Some of my living expenses were covered by my non-academic husband during my PhD.
</t>
  </si>
  <si>
    <t>$65,000 (line of credit and personal loans)</t>
  </si>
  <si>
    <t>Higher Ed. Admin.</t>
  </si>
  <si>
    <t>Borrowed to cover monthly mortgage shortfall between what I could get in rent and what I owe when I left my condo, moved to the US, and began grad program. It was borrow or go bankrupt. I chose the slow torture rather than the spectacular implosion. Have also borrowed for laptop (mine died), living expenses when no stipend in summer, emergencies (e.g., car died), etc. Not going to lie - sometimes I was a bad spender. </t>
  </si>
  <si>
    <t>When I get a job, I'll begin paying back bank loans regularly. Thankfully, my family loaned me the rest so will accept small, sporadic payments over several years.</t>
  </si>
  <si>
    <t>Higher Education</t>
  </si>
  <si>
    <t>During both my masters and Ph.D. I was working full-time at the institution where I was studying.  In both cases, and although my master's coursework was significantly discounted because I was a staff person, my salary did not cover living expenses in the cities where I lived.  In retrospect I also probably took one or two trips I shouldn't have, but I never lived extravagantly.  During the Ph.D., even during the dissertation stage, I took out loans to cover the gap between the cost of living and what my small family (including an infant) was earning.</t>
  </si>
  <si>
    <t>I finally found a job that pays decently at a community college, and my husband is a faculty member at a small Liberal Arts school.  Monthly payments of the minimum is the plan so we can also save for our kids' tuition (!!!) and pay the mortgage.  </t>
  </si>
  <si>
    <t>MsEd - Northwestern University, Ph.D. University of Wisconsin-Madison</t>
  </si>
  <si>
    <t>My parents generously funded some of my master's degree but none of my Ph.D.; however they have made loans to my family since then in the years when we were a one-income household raising two kids on a new faculty salary.</t>
  </si>
  <si>
    <t>Expected 2014-15</t>
  </si>
  <si>
    <t>Living expenses and books. Come from working class family who could not help with graduate school. </t>
  </si>
  <si>
    <t>Much is already consolidated. Plan to pay off by sacrificing in other areas</t>
  </si>
  <si>
    <t>R1 Private- Northeast (PhD), R2 Public-Northeast (M.A.)</t>
  </si>
  <si>
    <t>ABD. Working full time in higher education </t>
  </si>
  <si>
    <t>For graduate school, 0. Took out maximum for undergraduate and do not expect any assistance paying for any of it. Again, working class family. </t>
  </si>
  <si>
    <t>$13,000 (M.S.) + $111,000 (J.D.)</t>
  </si>
  <si>
    <t>Higher Education Administration / Law</t>
  </si>
  <si>
    <t>During undergrad I had a full tuition scholarship and took out federal student loans to pay for fees, books, and living expenses. For my Master's Degree, I had an assistantship that paid for tuition, but I took out federal student loans to pay for fees, books, moving expenses, and an emergency expenditure. For law school, I took out federal student loans to pay for tuition, fees, books, and moving expenses.</t>
  </si>
  <si>
    <t>I will pay off my student loans in 20 years at a rate of approximately $1,030 per month. I agreed to borrow the money and I will pay it back in full with interest. If that means a reduced standard of living, then so be it because I agreed to pay the debt. No one made me borrow $136,000.</t>
  </si>
  <si>
    <t>R1 Public (M.S.) / R1 Private (J.D.)</t>
  </si>
  <si>
    <t>I graduate from law school in May.</t>
  </si>
  <si>
    <t>Higher Education Policy</t>
  </si>
  <si>
    <t>It was pay for it (in full - no fellowship) now at a great school or get a second Masters and pray to reapply to a fully funded program and hope for the best a year or so down the road.</t>
  </si>
  <si>
    <t>Loan forgiveness after 10 years of public service!</t>
  </si>
  <si>
    <t>Boston University</t>
  </si>
  <si>
    <t>hist/american studies</t>
  </si>
  <si>
    <t>single parent; needed help with living expenses. finishing degree taking longer than expected. I'm scared to death about repayment</t>
  </si>
  <si>
    <t>Historical Geography</t>
  </si>
  <si>
    <t>Expected 2015, likely 2016</t>
  </si>
  <si>
    <t>I had no choice but to take out loans for my undergrad. They still haunt me today; however, I luckily have not had to take out additional funding for graduate school (yet). That said, I work four different jobs to make sure that this is not the case.</t>
  </si>
  <si>
    <t>Payment after graduation</t>
  </si>
  <si>
    <t>History</t>
  </si>
  <si>
    <t>Funded myself with loans for a prestigious master's; no regrets there (the master's did more for me than the first 3 years of the PhD). My regret is thinking that "fully funded" meant fully funded for my PhD. I've had to take out $20,000 to pay for rent and food and have had a crisis every damn year about whether or not I can afford to stay in my program.</t>
  </si>
  <si>
    <t>Sell organs?</t>
  </si>
  <si>
    <t>Still in PhD program</t>
  </si>
  <si>
    <t>While an undergrad, my tuition and books were covered by Pell grants, but they didn't cover housing or living expenses. I was a single parent, so I couldn't live in the dorms. I borrowed a few thousand dollars at the beginning of each academic year, which equaled a year's rent for our tiny slum-grade apartment. I worked part time to meet other expenses and went to school full time. While pursuing my M.A. and Ph.D, I was offered a full tuition waiver in return for 20-30 hours of T.A. work per week. With a child to feed, clothe, and educate, my monthly stipend of $400-$500 (not including June and July) didn't remotely cover expenses, even though we lived VERY frugally, so I continued to take out a small loan at the beginning of each school year. As long as I was in college/grad school (a total of 14 years -- which I think is about average time for Ph.Ds) I routinely received forbearances on previous years loans, so the interest (around 8%) piled up. I knew some students who paid interest as they went along, but I could never seem to find that kind of room in my budget (which was right about or below the poverty level for those years.) </t>
  </si>
  <si>
    <t>monthly payments graduated according to income, plus a few lump sum payments enabled by very generous parents.</t>
  </si>
  <si>
    <t>Both public universities. B.A. and M.A. were at a regional state univ. where M.A. was the terminal degree. Ph.D was at the state's "flagship" public univ.</t>
  </si>
  <si>
    <t>No. After 2 years working for a (aptly-named) non-profit and 5 years as an adjunct assistant professor, I've given up on finding a tenure-track academic job and am currently very happily employed full time at a non-academic research institution.</t>
  </si>
  <si>
    <t>about half</t>
  </si>
  <si>
    <t>I had stipends and worked extra jobs, which combined covered everything for several years.  I decided to take out a loan for the last year (while working part time) so I could finish up.  (Original debt $15,000)</t>
  </si>
  <si>
    <t>Pay more than the minimum each month. Will be done by end of 2013.</t>
  </si>
  <si>
    <t>Yes (tenure track job at community college)</t>
  </si>
  <si>
    <t>$105,000 (loans + $10,000 credit cards)</t>
  </si>
  <si>
    <t>11 years of graduate school, with only five years of funding, &amp; that was in $10-12K/year range when funded. Single; parents unable help to due to low income &amp; long-term medical crisis. </t>
  </si>
  <si>
    <t>Currently on unemployment deferral. Once I have a job, I'll try to figure out such a plan.</t>
  </si>
  <si>
    <t>Ivy equivalent (MA/PhD)</t>
  </si>
  <si>
    <t>R1, Public, with a union</t>
  </si>
  <si>
    <t>Returned to undergrad as adult &amp; wanted to get through quickly.  Grad school debt was for living expenses, stipend was never enough to pay fees &amp; cost of living.  had a child in grad school because I was in mid-30s and afraid to try to do it on tenure track.</t>
  </si>
  <si>
    <t>I've been paying every month (between $400-500 - on a graduated plan) since 2006.  Expect to be paying until I reach 65.</t>
  </si>
  <si>
    <t>R1 Big Ten</t>
  </si>
  <si>
    <t>Undergrad - to pay for tuition.</t>
  </si>
  <si>
    <t>In deferment at this time. Can't afford $1,000+ monthly payment.</t>
  </si>
  <si>
    <t>I was funded the first year, and the third and fourth years of my grad program.  I had to cover the rest with student loans, credit cards, mutliple jobs, etc.</t>
  </si>
  <si>
    <t>I have already had to declare bankruptcy on the medical and consumer debt, and I'm in  structured payment plan to pay off the student loan debt (or my wages will get garnished...)</t>
  </si>
  <si>
    <t>Yes--Associate Prof w/ tenure at a state university with serious budget problems---my financial lot is unlikely to improve by staying in the academy</t>
  </si>
  <si>
    <t>I I worked full-time as an undergraduate while attending a third-tier state school and living with my parents. Between my MA and PhD I worked in a middle management in the private sector to build up a savings account that got me through my PhD. Finished the degree in four....been on the job market ever since. </t>
  </si>
  <si>
    <t>Yes, in my eighth successive one-year position. Scrapping to stay in. Book is published with a major press...great reviews...but search committees think that, since I haven't scored a position already, I am defective somehow. </t>
  </si>
  <si>
    <t>around $24,000</t>
  </si>
  <si>
    <t>Pre-dates my being engaged to someone with full-time employment. My choice of grad school derived from a personal plan to graduate with as little debt as possible knowing that the prospects of finding a position were slim, so I stayed where I had residence. The loans I accrued for unforeseen expenses, though I may have been able to make due with my stipend.</t>
  </si>
  <si>
    <t>Non-academic teaching position but have a book and still looking just in case something can be found</t>
  </si>
  <si>
    <t>For most of grad school I was with a partner who was employed full-time.</t>
  </si>
  <si>
    <t>&gt;$10,000 paid off)</t>
  </si>
  <si>
    <t>More marginal student accepted to a top program with minimal funding.  No family money.  It was easy to sign the paperwork.  Debt added up so fast that it didn't seem worth it to nickle and dime myself (although I did live modestly).  Asked for referral to a reputable debt counseling service at the fin aid office and they laughed at me (literally).</t>
  </si>
  <si>
    <t>Relocated for family to an area with high unemployment/low salaries, working a great job for low salary.  Trying to switch to income based repayment and take advantage of programs for non-profit sector employees.</t>
  </si>
  <si>
    <t>Very little funding (long awful story)</t>
  </si>
  <si>
    <t>Family will have paid for 20K, me 25K</t>
  </si>
  <si>
    <t>£0 [Got a full scholarship for fees plus £12,000 living expenses]</t>
  </si>
  <si>
    <t>To supplement my income - despite working 30+ hours a week during u/grad</t>
  </si>
  <si>
    <t>This is my govt-sponsored loan, so I pay it as a 'tax' based on my earnings. Never earned enough to pay until I was 29, so not holding my breath on paying it off soon.</t>
  </si>
  <si>
    <t>U. Glasgow</t>
  </si>
  <si>
    <t>Yes, on my 4th postdoc. Starting my 5th later this year. Decent pay, if not security.</t>
  </si>
  <si>
    <t>HAHAHAHAHAHA! My parents were bankrupt during my PhD. My first student loan payment at u/grad went straight to them to bail them out.</t>
  </si>
  <si>
    <t>50k</t>
  </si>
  <si>
    <t>Very little funding (awful story); on F–1 visa until 2008, worked the hours permitted by INS on campus and had no lateral institutional or life mobility at that time.</t>
  </si>
  <si>
    <t>Family paid 20K, I've paid off rest but took a small loan out recently to finish my book</t>
  </si>
  <si>
    <t>Leaving, but publishing the book. Happy to have had rich learning experience but profoundly scarred and saddened by the sexism from men, racism from both men/women, and the Mean Girl clique attitude among women in my field. Felt like high school these 13 years in the academy. I was not naive about racial issues before coming to the US, but after 13 years in the academy I have been absolutely radicalized in my racial politics after experiencing and observing how discrimination works in the academy–the irony, of course, it wasn't the theory books that cultivated my thoughts, it but the treatment I received and continue to observe in regard to myself and other "non convenitonal" (read white upper middle class) scholars. People have NO IDEA what the level of bigotry is in academia.</t>
  </si>
  <si>
    <t>~65000</t>
  </si>
  <si>
    <t>No funding for first seven semesters; TAship for 8th semester; funding for semesters 9 and 10; tuition waiver semesters 11 and 12 for teaching</t>
  </si>
  <si>
    <t>Trust fund, plus set amount from monthly earnings</t>
  </si>
  <si>
    <t>Assistantships did not cover living expenses, difficult getting large enough grants to cover in-country research trips.</t>
  </si>
  <si>
    <t>Graduated monthly payments....</t>
  </si>
  <si>
    <t>I had no funding in my first year, needed to supplement for summers and living expenses during the program, and then went without funding again for my last year.  </t>
  </si>
  <si>
    <t>I am lucky enough to have a TT job, which I will use to pay off this debt for decades.</t>
  </si>
  <si>
    <t>I had no funding in my first year of MA program. PhD fully funded.</t>
  </si>
  <si>
    <t>I paid almost all my undergrad debt before starting grad work. I am paying remaining debt with my regular salary and income from freelance translation work. I will be debt free in three years. </t>
  </si>
  <si>
    <t>Yes (tt position in SLAC)</t>
  </si>
  <si>
    <t>Pay for last 2 years of undergrad study (started at a community college) - tuition, rent, utilities, etc. Laptop and some travel funds during MA paid for with remaining undergrad loans.</t>
  </si>
  <si>
    <t>Payments are manageable ($128/mth) with my full-time job.  Have roughly $9000 left. Could theoretically pay it all off tomorrow.  Not boasting - my situation was down to hard work, strategic selection of schools, and perhaps most vital a LOT of lucky breaks along the way. There but for the grace of God, go I...</t>
  </si>
  <si>
    <t>Thankful that parents covered 1/3 of loan plus interest payments while on deferment during PhD</t>
  </si>
  <si>
    <t>Undergrad loans were part of the package at my college. Grad was free, with stipend and some teaching.</t>
  </si>
  <si>
    <t>Already paid it off; I deferred payment interest-free on my undergrad loans all through the Ph.D., and so by the time I graduated eight years later I paid it off with the money I had saved through those years with leftover funds to spare.</t>
  </si>
  <si>
    <t>R1, Private, Cambridge, Mass.</t>
  </si>
  <si>
    <t>Family paid required contribution during undergrad, which varied yearly from about 5000 to 9000. My institution was very generous.</t>
  </si>
  <si>
    <t>&gt;$100,000</t>
  </si>
  <si>
    <t>I was determined to be a full-time student and quit my ft job.  I did adjunct my way through, which barely made a dent.  Fellowship money was nowhere near adequate to living in NY.  Then it took longer to get through the PhD than I hoped.</t>
  </si>
  <si>
    <t>I don't actually worry about paying it off, I just plan to pay the minimum for the rest of my life and/or for 10 years and get loan forgiveness, if possible.  I have no other debt, no children, no plans to buy a house, so this actually works for me.  This was the trade-off I was willing to make to get the PhD.</t>
  </si>
  <si>
    <t>VAP, on market for tt</t>
  </si>
  <si>
    <t>I probably received close to 10 grand in gifts over ten years.  Very generous parents who were happy to help, and -- to their creidt -- never doubted that I would finish.</t>
  </si>
  <si>
    <t>As a single mother living in Southern California, my grad stipend only covered my fees and food. Rent, childcare, medical expenses, etc. </t>
  </si>
  <si>
    <t>I work at a small non-profit college (TT after 2 years adjunct) and am enrolled in IBR plan, as well as the 10 year Public Service Loan Forgiveness program. </t>
  </si>
  <si>
    <t>University of California, Irvine</t>
  </si>
  <si>
    <t>In order to work on my research over the summers, and to pay for a semester of unfunded research after changing my dissertation topic late in my graduate career. A worthy investment as I have a TT job because of it.</t>
  </si>
  <si>
    <t>Took out federally subsidized loans my first year of undergrad, before an honors fellowship covered the rest for the rest of my education; took out a federal PLUS loan and a private loan to cover one year in an unfunded PhD program before I transferred to a fully-funded program. </t>
  </si>
  <si>
    <t>I pay the monthly minimum. So 10 years (in year 2).</t>
  </si>
  <si>
    <t>I had funding for only 3 of the 4 years of my PhD.</t>
  </si>
  <si>
    <t>Currently incrementally being withdrawn from my bank in Canada (the way student debt tends to be managed here) while I earn a salary postdoc-ing.</t>
  </si>
  <si>
    <t>R1 Public (UK and Canada)</t>
  </si>
  <si>
    <t>My family paid for my BA (in-state tuition at public R1), and paid the difference between my funding package and actual cost of my MA. I worked between the MA and PhD, and blew through my savings in the first two years of the PhD program. A generous funding package, good luck with outside fellowships, and working summers at my (comparatively) lucrative former job, plus additional help from my family, let me complete the PhD debt free (in NYC). I was incredibly privileged.</t>
  </si>
  <si>
    <t>Ivy (MA); RI, Private (PhD)</t>
  </si>
  <si>
    <t>history</t>
  </si>
  <si>
    <t>parents (barely) funded BA. I funded MA from personal savings from high school work and a scholarship. I funded PhD through TAships, adjunct work, department funding, and an external scholarship </t>
  </si>
  <si>
    <t>$15000 [cc]</t>
  </si>
  <si>
    <t>stepson is addict. Travel to conferences, etc post-2008. N.b. I was "Fully funded" -- $12k -$15k for 3 years of 6 year PhD; I've won lots of external grants and fellowships, but I still paid 3+ years of grad tuition oop [$700/semester]. This is relatively low tuition, and I worked full time while writing up, so this did not contribute materially to debt.  It's the family-health circumstances, combined with low salaries and expensive conferences that I simply can't stop attending, that are killer.</t>
  </si>
  <si>
    <t>Unlikely to be fully paid off. Spouse is academic; I am looking for academic position. We will never earn enough to deal with addiction issues in the family.</t>
  </si>
  <si>
    <t>I had no other way to pay for undergrad. In grad school, I lived in a very expensive city and despite the stipend I received, it was not enough to cover food, housing, bills, etc. I also traveled for my research which required money. I also had to relocate while finishing my degree and though I receieved some small fellowships to cover the cost of tuition, I had no extra money for living expenses. </t>
  </si>
  <si>
    <t>I am currently paying it off on an IBR plan.</t>
  </si>
  <si>
    <t>No stipend in last year between fellowship and first "real job." Cover my half of living expenses (spouse had job but not well-paying enough to support us and toddler). Undergrad debt also includes MA, paid living expenses as I was discouraged by my parents from keeping a job. My mother borrowed for the first three years on my behalf--I didn't know I had been taking out the max allowable and wouldn't have done if I had paid attention. Will do better with my kiddos for sure.</t>
  </si>
  <si>
    <t>Repaying. Thankfully, I have a decent-paying alt-ac job.</t>
  </si>
  <si>
    <t>R2, Private, US</t>
  </si>
  <si>
    <t>Help cover the gaps left over from my stipend along with an unexpected expense thanks for family death</t>
  </si>
  <si>
    <t>Working full time right now in a job that will have loan forgiveness after around 10 years.  So paying the debts as I can until they can go away</t>
  </si>
  <si>
    <t>All of undergrad (estimated at around $40K as well)</t>
  </si>
  <si>
    <t>I wanted a master's degree</t>
  </si>
  <si>
    <t>My grandmother died. She left me some. Amazingly I was able to pay it all off...but if she hadn't, I'd be up shit's creek...paddleless.</t>
  </si>
  <si>
    <t>Southern CT State U</t>
  </si>
  <si>
    <t>Finished a Ph.D. (no debt)...but I calculated my lost wages for the 9 years of graduate school (MA and Ph.D.) and it totaled over $400,000...I left higher ed b/c adjuncting is slave labor. I now work in secondary ed. Very happy teaching some amazing 9th graders history. </t>
  </si>
  <si>
    <t>There are very few funded programs in my particular area of study (it's a bit 'old-fashioned') and back when I started, I didn't think I would have trouble finding a teaching job.  I knew I would have to live frugally on any job to pay this off, but this was a sacrifice I was willing to make.</t>
  </si>
  <si>
    <t>Never buy a house, never have children, and if in a few more years I still don't have a job, I will run away and join the Peace Corps.</t>
  </si>
  <si>
    <t>private</t>
  </si>
  <si>
    <t>TAships were usually around 3K a quarter. I always applied for any research fellowships and conference funding I could get. The pre-dissertation and dissertation year fellowships were 18K, pretty meager but I cobbled together enough additional funding to live on 30K a year. Also, I never stopped freelancing as a translator!</t>
  </si>
  <si>
    <t>Parents helped to pay the 8K/year after scholarships at undergrad and the first year of grad school. After that I got TA and fellowships. It helped that I finished the degree in "only" 6 years.</t>
  </si>
  <si>
    <t>Full-time freelance translator, making about 2X the standard assistant professor salary while working 5 hours a day in pajama pants. Not bragging, but I wish I could convince more people to cut their losses! Get out now!</t>
  </si>
  <si>
    <t>Savings, scholarships, and parents paid for Ivy League undergrad degree; 4-year funding from PhD institution, summer jobs, significant outside competitive fellowships paid for MA/PhD</t>
  </si>
  <si>
    <t>Yes; TT asst prof</t>
  </si>
  <si>
    <t>Didn't have to. My package paid for my tuition, and my stipend / TA salary (about $20,000 a year, plus 4x $3500 summer stipend) covered the rest. TA-ed 3.5/6 years, and received stipend 2.5/6 years (so didn't run out of department money). I wasn't very careful with my money during the first 4 years of the 6 it took me to finish my PhD, so I did have to dip into my savings. No undergrad debt because I did my BA and first MA in my native European country. Feeling very blessed! </t>
  </si>
  <si>
    <t>Not technically: I'm an assistant dean now at the uni I got my PhD at, and do undergrad academic advising and admissions. Fully by choice and very happy!</t>
  </si>
  <si>
    <t>Parents could not help pay for undergrad. Tuition was about 18k a year, I was able to pay much of it down.  MA program had steep tuition and no stipened.  PhD program paid stipend 13,000 before canidacy exams, 15,000 after - a Year. Spouse and children came during 5 years. Agree with the statement no one ever said "You will never make enough money to pay this debt off." Instead, I truely believed I would get a job and pay this off.  I had won nearly ever perstigious award offered in my field, always top of my class.  The idea that I wouldn't get a job did not compute. I counted on using my first few years of real pay to pay this down (while living like I was still a grad student) -Once I had used the majority of my pay to pay off debt Then I would find comfort in life with a liveable wage.   </t>
  </si>
  <si>
    <t>Do my best at paying it off.  However I can.  I have considered moving abroad, fleeing to escape it, but only in those moments when the future of paying debt for a degree I might not use overwhelms me. How will I pay for my children to go to college whilst still paying off my own? </t>
  </si>
  <si>
    <t>Ma (private); PhD (R1)</t>
  </si>
  <si>
    <t>If I am unable to find TT in next 2 years I will leave academia and get a desk job and try from there. </t>
  </si>
  <si>
    <t>Undergraduate tuition, a PhD department that didn't covern tuition even when I won outside dissertation fellowships</t>
  </si>
  <si>
    <t>Ha ha?</t>
  </si>
  <si>
    <t>Undergrad: Small amount of loans needed to cover for what I did not win in scholarships or get in financial aid grants. 
Grad: Fully funded at R1 private for 6 years. In my 7th year, I was told by a faculty member that my salary would be x if I returned from research/writing abroad (I lived in a country where the cost of living was very cheap) in order to co-teach a course with her. Turns out she quoted me incorrect information and my salary ended up being 65% of that, but I didn't find that out until after I had started teaching the course.
In my 8th year, I had to pay tuition, fees, health insurance, and 75% of my stipend out of pocket. I taught one course on my own (I was told two was too many for one semester) for the other 25%.</t>
  </si>
  <si>
    <t>$550/month for the next 10 years</t>
  </si>
  <si>
    <t>0. Side note: I am frustrated by the number of people who have zero debt and can answer this question in the affirmative. There were so many wealthy students in my PhD program and I felt out of place at times.</t>
  </si>
  <si>
    <t>Living expenses - "fully funded" not enough to support anyone with a family. Also lost year of "guaranteed" funding thanks to Chris Christie</t>
  </si>
  <si>
    <t>probably credit consolidation (mostly CC debt) </t>
  </si>
  <si>
    <t>Yes, postdoc</t>
  </si>
  <si>
    <t>7 years of spouse being the breadwinner; debt would be astronomical without her "real" job</t>
  </si>
  <si>
    <t>I took it out for undergrad as part of a financial aid package.  I grew up really poor and got financial aid that was part grant, part work study, and part loan.  It also includes a loan I took out for a language program pre-grad that helped me get into grad school.  Grad school was paid for with a stipend, though after year 3 I was always teaching and had a job as well.</t>
  </si>
  <si>
    <t>Never buying a house and being poor until I'm in my 40s.  I also (sadly) don't have kids, so maybe that helps?</t>
  </si>
  <si>
    <t>UG: Ivy Grad: Ivy</t>
  </si>
  <si>
    <t>Fully funded PhD with a six year stipend and opportunites for summer money. The stipend did not keep up with basic standard of living increases for the 6 years I was there, I got poorer as time progressed and lived on a shoe string budget. Relied on family help (about $1000) for the first two summers. Undergraduate debt from UK university from student loan company (to pay for living expenses, no tutition as it was income assessed)</t>
  </si>
  <si>
    <t>National Student Loan Company from UK has been assessing interest but rather minimal for my 7 years since graduation. Now that I have an income (TT position at state school) I will have to make monthly payments which will equal about 15%-20% of my take home pay.</t>
  </si>
  <si>
    <t>RI Private</t>
  </si>
  <si>
    <t>For summers, I had to take about $5,000 out each year and then more to pay for some conferences (state school) and some medical expenses. I live in southern california, so the cost of living is INSANE and our stipends are only, after taxes, around $16,500, so unless you live as a undergraduate, you'll rack up expenses.  I had a "full" package of funding, so I've never paid for tuition and such</t>
  </si>
  <si>
    <t>I'll probably leave academia (will NEVER become a lecturer) if I don't get a job I like, because I want to pay off my loans in about 10 years.  Shooting for a 7-year repayment plan.  But again, it means I don't have the flexibility to stick around being paid nothing for the years of lecturing/VAP required to compete for a tenure-track job</t>
  </si>
  <si>
    <t>Undergrad: to pay tuition, and because I was 18 and didn't know any better. I paid off some of it working in the years between undergrad and graduate school. Grad: to live on. My stipend's just higher than the amount a full time minimum wage worker would make and I have children. I can't live on what we're paid, we come up several hundred dollar short income-wise each month, and I don't have time to take on a job other than graduate school if I'm going to finish my degree on the timetable set by my institution.
</t>
  </si>
  <si>
    <t>Get a job and pay for it?</t>
  </si>
  <si>
    <t>Yes, ABD jobseeker</t>
  </si>
  <si>
    <t>None, though I receive food stamps and WIC to pay for a lot of my kids' needs, which counts as an extra net income.</t>
  </si>
  <si>
    <t>Living expenses during my pre-Ph.D. M.A.</t>
  </si>
  <si>
    <t>payment plan post-PhD</t>
  </si>
  <si>
    <t>Public R1, state school for M.A.</t>
  </si>
  <si>
    <t>While I had "full funding" of my PhD after my first year, I still did not have my fees and living expenses covered so I had to take additional loans out. I also had to pay for my Master's degree out of pocket. </t>
  </si>
  <si>
    <t>I joined the Army Reserve and they will be repaying at least two thirds of it for me through their loan repayment program. </t>
  </si>
  <si>
    <t>Texas A&amp;M University</t>
  </si>
  <si>
    <t>Not really, I currently have a staff job at the unversity and am looking for academic employment </t>
  </si>
  <si>
    <t>All of my debt is undergraduate student loans (where loans was the primary "financial aid" my undergrad provided).</t>
  </si>
  <si>
    <t>My student loans have been gradually paid down while I've been in grad school, but only because my parents had a change in circumstances that meant they've been able to pay down a lot of my debt, which was not originally in the cards.  As they're retiring, I'm not sure what I'll do to pay down the rest if I don't get a job.</t>
  </si>
  <si>
    <t>ABD on the market</t>
  </si>
  <si>
    <t>To have a small cushion so that I wasn't constantly stressing about bills on top of stressing about my career. Costs of moving for a write up fellowship, conferences, the job market, etc.
 </t>
  </si>
  <si>
    <t>Well-paid postdoc next year and scrimping. </t>
  </si>
  <si>
    <t>Subsidized federal loans for BA, stipend + teaching covered all grad costs so far</t>
  </si>
  <si>
    <t>Undergrad loans paid by job held after college, no grad debt</t>
  </si>
  <si>
    <t>still in PhD program</t>
  </si>
  <si>
    <t>I've been very lucky. My parents were able to put me through undergrad without debt, my grad school stipend of $22K covered my living expenses for five years, and I've been able to get outside funding to cover another two years (one for overseas research, one for write-up).  </t>
  </si>
  <si>
    <t>Yes, on the job market now. </t>
  </si>
  <si>
    <t>City college, then State school, then fully-funded Ph. D. plus grants and fellowships</t>
  </si>
  <si>
    <t>5,000 (undergrad living expenses)</t>
  </si>
  <si>
    <t>$120,000 (PhD)</t>
  </si>
  <si>
    <t>Undergrad tuition and living expenses; stipend not enough to pay for basic living expenses, let alone for expenses such moving, medical bills, books, computers, emergencies and especially conference and research travel. Little summer funding but expectations to travel and do research. </t>
  </si>
  <si>
    <t>Hoping for income based repayment but pretty terrified once grace period ends since I do not have a job next year. </t>
  </si>
  <si>
    <t>yes, graduating in May 2014</t>
  </si>
  <si>
    <t>My parents helped by giving me a credit card to help with emergency expenses and other needs when I couldn't pay. But the bulk of this is my responsibility and I plan to pay them back. </t>
  </si>
  <si>
    <t>My undergrad loans are federally subsidized (Stafford/Perkins) and I worked nearly full-time by the end.  I don't have any private loans or credit-card debt.  My grad career was funded for 6 years.</t>
  </si>
  <si>
    <t>Moving to Europe, where life is somewhat cheaper; hoping; selling my soul and perhaps firstborn.  </t>
  </si>
  <si>
    <t>R1 (Ivies)</t>
  </si>
  <si>
    <t>On my way out!  See: 24k of student debt to pay off; impossibility of doing that as an adjunct. </t>
  </si>
  <si>
    <t>10,000
My mom took out PLUS loans to help pay for undergrad and has paid for a few of my plane tickets.</t>
  </si>
  <si>
    <t>$60,000 (MA/PhD)</t>
  </si>
  <si>
    <t>MA and PhD was "fully funded" but the cost of living in California exceeded stipend.</t>
  </si>
  <si>
    <t>Berkeley</t>
  </si>
  <si>
    <t>First gen college grad from working class family at a private UG, R1 insitution.</t>
  </si>
  <si>
    <t>Making small payments now. I'll be paying this off 'til I die.</t>
  </si>
  <si>
    <t>Although I received funding for 5 years, it truly wasn't enough to cover All expenses. </t>
  </si>
  <si>
    <t>Get a job and pay it off as quickly as possible. </t>
  </si>
  <si>
    <t>R1, US </t>
  </si>
  <si>
    <t>No debt for undergrad because funded entirely on full tuition, room and board scholarship; no debt for graduate school because of relatively generous PhD stipend and outside grants won to cover research and (most) conference expenses</t>
  </si>
  <si>
    <t>I put myself through both my ungraduate and graduate education without assistance from my family. Although I worked part-time during both my master's and undergraduate education, I needed the financial assistance in order to pay for books and living expenses. I have not taken loans during my PhD program except to cover a summer language program that I was not able to secure funding for from my university.</t>
  </si>
  <si>
    <t>Honestly, I have no idea</t>
  </si>
  <si>
    <t>California State University, Georgetown</t>
  </si>
  <si>
    <t>I am currently on leave for a year doing a language program. I will start my dissertation in the fall</t>
  </si>
  <si>
    <t>Moved to with my husband to a new city for my PhD program. He had to look for a new job, and the one he got required us to buy a car, since it was located in an office park with no good public transit options -- this is what's left on our car loan.  I also had $10,000 in loans from undergrad, but I paid those off within ~3 years of graduating.</t>
  </si>
  <si>
    <t>Will pay it off by end of this year. (Helps to have 2 incomes!)</t>
  </si>
  <si>
    <t>Ivy League</t>
  </si>
  <si>
    <t>2nd year in PhD program</t>
  </si>
  <si>
    <t>2007-2013</t>
  </si>
  <si>
    <t>I was granted a pretty good stipend and I lived on a tight budget throughout grad school. This was not my first choice of grad programs, but I was advised by a college professor to never go in debt to get a PhD in the humanities. I took the free PhD at my third choice of programs over paying for a PhD at my first choice. Best decision I ever made!</t>
  </si>
  <si>
    <t>UC-Berkeley</t>
  </si>
  <si>
    <t>Parents and later spouse provided some support in graduate school, and I was fortunate to have relatively affordable living accommodations for some of the time</t>
  </si>
  <si>
    <t>8000 (MA only, no PHD debt)</t>
  </si>
  <si>
    <t>2008-2014</t>
  </si>
  <si>
    <t>MA tuition/living expenses (M.A. in education, not in history)</t>
  </si>
  <si>
    <t>regular payments -- using some of my grad stipend to do so while the (federal loans) are deferred so that I'm paying it down. My grad stipend is decent ($27K this year) which is enough to live on and pay off loans, slowly. Also I used Americorps money education money to pay part of tuition while doing my MA and worked between my MA and PhD, so I had several years of a real salary to begin to pay it off.</t>
  </si>
  <si>
    <t>R1, Public (PhD); R1, private (MA)</t>
  </si>
  <si>
    <t>My parents paid my tuition when I was an undergrad. I worked to pay for my living expenses. I had funding for five years (three as a TA and two on fellowship) and won external fellowships, but ended up taking out loans to have an emergency fund, to buy a new computer, to pay for a research trip and to cover my final quarter of grad school. I would like to add that I lived extremely frugally and had no car or smart phone etc.I also took on summer teaching jobs and a research admin job on a digital humanities project to help pay the bills. </t>
  </si>
  <si>
    <t>I have about $4000 in savings/emergency fund that I will put towards the loan when/if I have a full-time, permanent job (academic or otherwise). I have been adjuncting since graduating. Till then I will start paying it back with regular payments on a ten year plan which are affordable given the size of my debt. I hope to accelerate the payments when/if I have a job. </t>
  </si>
  <si>
    <t>Yes as an adjunct, am contemplating leaving if I don't get a permanent job soon. </t>
  </si>
  <si>
    <t>My parents helped a lot with undergrad. For the last three years of graduate school, my partner also helped a lot, by paying a larger share of our joint living expenses in the European city where I did much of my research and stayed on to write my dissertation. </t>
  </si>
  <si>
    <t>Was very fortunate that my parents paid my undergrad tuition; I paid for my first year of grad school out of pocket with savings from working for several years after undergrad, then TA'd, consulted, and worked over the summers to cover tuition/health insurance/fees/living expenses for years 2-5. I've been fortunate with fellowships and grants while ABD, as they have allowed me to do my research and make good writing progress. That said, they restructured my department and may not provide health insurance and tuition to people who win outside fellowships next year, so I'm not sure if this will stay at $0 debt next year (my final year of grad school). The University also decided to DOUBLE grad tuition and fees starting this year, all while telling the departments that it would be in their interests to accept this change (because the deans want and expect grad students to pay in their 6th year in order to cover the larger stipends they are now offering incoming cohorts).  </t>
  </si>
  <si>
    <t>2016 (Expected)</t>
  </si>
  <si>
    <t>None, but they did help me with living expenses through undergrad. </t>
  </si>
  <si>
    <t>$0 (for both terminal MA and PhD so far)</t>
  </si>
  <si>
    <t>$6,000 (almost all paid off now)</t>
  </si>
  <si>
    <t>2019 (expected)</t>
  </si>
  <si>
    <t>Fortunate not to have had to take out any grad debt.  Chose the MA program I did because it offered full funding. My PhD program pays basically the equivalent of an entry-level job in the nonprofit sector.</t>
  </si>
  <si>
    <t>Public R1 for MA and an Ivy for PhD</t>
  </si>
  <si>
    <t>3rd</t>
  </si>
  <si>
    <t>I had to pay for school and had no real other way to do so.</t>
  </si>
  <si>
    <t>Job after PhD program, whether in academia or not</t>
  </si>
  <si>
    <t>100,000 loans +30,000 Credit Card</t>
  </si>
  <si>
    <t>High cost of living city and low graduate stipend; fellowships for research not adequate in the cities where research was conducted.  No conference funding available.  Stipend didn't cover emergency expenses (family funerals, car troubles, need for new computer, etc).  No consistent summer funding available.</t>
  </si>
  <si>
    <t>Undergrad debt paid off as a gift from parents.  Grad debt based on IBR plan, forgiven in 25 years.</t>
  </si>
  <si>
    <t>R1 Public, MA and Phd
Private, Undergrad</t>
  </si>
  <si>
    <t>2,000 (paid off by living in Saudi Arabia for 5 years)</t>
  </si>
  <si>
    <t>abd (entered 1999)</t>
  </si>
  <si>
    <t>supporting family. approximately 3,000/yr.</t>
  </si>
  <si>
    <t>write a best seller</t>
  </si>
  <si>
    <t>$17,500 (mostly paid off)</t>
  </si>
  <si>
    <t>expected 2014</t>
  </si>
  <si>
    <t>Parents took out loans for most of undergrad - I was only left with Stafford loan debt. MA was fully funded ($13K) and, since I lived with my parents at the time, I made money off of it. PhD was fully funded by fellowships and TAships (between $18K and $25K - TA salaries are relatively high at my unionized institution). I was able to cover all my fees myself. </t>
  </si>
  <si>
    <t>Stafford loan debt is mostly paid off - I've been able to make payments while it has been in remission since I am still a full-time student. The plan is to pay it off in full before I graduate this year. (My spouse has a full-time job, which contributes toward this.)</t>
  </si>
  <si>
    <t>Still finishing up PhD </t>
  </si>
  <si>
    <t>Parents and grandparents contributed heavily toward undergrad. My PhD earned me more in fellowships and TAships than it cost me, and I also have a spouse with a full-time job, so I'm in really good financial shape compared with most grad students. I'm not sure I would have been able to stick it out without having a second income to rely on, and I'm not sure I would have wanted to. </t>
  </si>
  <si>
    <t>Expected 2015</t>
  </si>
  <si>
    <t>I needed loans to cover the cost of tuition while in undergrade. Thankfully, I had an inheritance that paid for half of the loans. I have 15k to go on those. My MA was completely unfunded, but I lived at home with my parents to keep costs low. My PhD is fully funded, but time is running out on that. </t>
  </si>
  <si>
    <t>I plan to defer until I graduate. We are currently focusing on the $40k my husband owes just for his undergrad degree. Hopefully, we will have that paid before I have to start repaying mine.</t>
  </si>
  <si>
    <t>Yes, I am ABD and will be looking for a job next fall. </t>
  </si>
  <si>
    <t>Aside from the inheritance, I will be the one to pay for my debt.</t>
  </si>
  <si>
    <t>My funding package and grants won has made it unnecessary; I was fortunate not to have undergrad debt due to my father's major tuition breaks as a faculty member at a major R1 </t>
  </si>
  <si>
    <t>$10000 (credit card)</t>
  </si>
  <si>
    <t>For undergrad I has a partial schoalrship at a large state school, but still needed to pay the remainer of my tuition, books, and the living expenses that I could not cover with my part time job.  Although I am 'fully funded' in my PhD program I still have to pay fess that are not included in my tuition waiver each semester, subsitidze my stipend, and finance conference and research travel most of the time. A large part of my my cc debt is a result of the expense of moving across the country to attend my program.</t>
  </si>
  <si>
    <t>I have taken on an assitantship to help pay down cc debt and put some money into savings. I will being paying off undergrad loans once I have completed my program and have a job that I hope paying more than my grad school stipend. </t>
  </si>
  <si>
    <t>Public R1 </t>
  </si>
  <si>
    <t>in progress, expected December 2014</t>
  </si>
  <si>
    <t>Hope to put nearly all of first few years salary towards paying it off. Very fortunate to have a supportive partner</t>
  </si>
  <si>
    <t>While I took out no loans, this is not a fair comparison to others. I got my BA and MA from a school that was dirt cheap in tuition costs. My family contributed a few hundred here and there, probably totaling to $5k or so through my BA. Even with that, I worked 30 to 40 hours/week. In my PhD program, I have a full tuition scholarship, with a stipend, but that would never cover costs if it weren't for my full-time employed wife and my adjunct teaching on the side.</t>
  </si>
  <si>
    <t>130,000 (80 PhD+35 JD+15 MA)</t>
  </si>
  <si>
    <t>97,000 (loans) and ~10,000 credit card</t>
  </si>
  <si>
    <t>It was the only way to finance my education and the expensive location of my university of choice (Santa Barbara, CA)</t>
  </si>
  <si>
    <t>I've been paying the loans back since 2001 and now owe MORE than before, due to interest!!!!!</t>
  </si>
  <si>
    <t>90,000 (MA/PhD)</t>
  </si>
  <si>
    <t>For private undergrad, family made just enough money not to receive much aid, and work-study only paid so much.  For grad school, I took out loans to cover cost of living in expensive city, health insurance, conference travel, research year abroad, and wanted a bit of money to just live on and do at least a few fun things.  I am single so I paid all bills myself.  First year, 9-month TA contract only paid 11k.  Final year was 20k.  Any additional aid--including money for required/necessary conference and research travel--dried up within two years thanks to economic downtown and state-school budget crises while tuition and fees kept increasing.</t>
  </si>
  <si>
    <t>Hopefully get a job.  Or flee the country if all else fails.</t>
  </si>
  <si>
    <t>Although I received funding, I needed additional funds to cover living expenses and language training abroad.</t>
  </si>
  <si>
    <t>Get a tenure-track faculty position.</t>
  </si>
  <si>
    <t>R1, Private, Top Ten</t>
  </si>
  <si>
    <t>For college</t>
  </si>
  <si>
    <t>$1000 to go</t>
  </si>
  <si>
    <t>Only took out money to pay for my public school BA. </t>
  </si>
  <si>
    <t>Have paid off half of my debt so far.</t>
  </si>
  <si>
    <t>I attended my R1 undergrad on a full ride in a low living cost area. For grad school, I attended one of the most expensive public institutions in the country with high living costs. Even though I had a hefty personal savings (worked all through undergrad), I had to take out more money to help with my tuition and living costs the first year (non-resident) and the first summer, when I wasn't eligible for school employment (I also worked a retail job).</t>
  </si>
  <si>
    <t>Seeking alt-ac job in non-profit sector. Structured 10 year plan.</t>
  </si>
  <si>
    <t>Get a job</t>
  </si>
  <si>
    <t>HISTORY</t>
  </si>
  <si>
    <t>no money taken out, teaching on the side to fund dual residence family and a child. </t>
  </si>
  <si>
    <t>private, USA </t>
  </si>
  <si>
    <t>MA stipend was 10K for 10 months before taxes in a city; PhD stipend was 18K for 9 months in one of the most expensive places in the US; had to self-fund two initial pre-ABD research trips to East Africa (or no hope of competitiveness for national fellowships); year-long research trip post-ABD only partially funded; conferences; coming from a working-class family with absolutely 0 ability to contribute financially</t>
  </si>
  <si>
    <t>Extra consulting work; maybe a public-service option consolidation, depending on where i get a job</t>
  </si>
  <si>
    <t>Couldn't make enough through assistantships to make ends meet.  I needed to cover my living expenses.  I am also a recovering alcoholic and I spent quite a bit on my addictions through the years.  I, "hit bottom," while in graduate school.  It was coming the whole time, but the stress of not having enough to live on made it lots worse.  Not a good reason, but surely the truth.</t>
  </si>
  <si>
    <t>I am working in my field (sort of) and my wife is gainfully employed in the health care field.  She got loan forgiveness through the NHSC, so we are paying off my debts slowly but surely.</t>
  </si>
  <si>
    <t>History </t>
  </si>
  <si>
    <t>1000 stipend a month was not enough to live on and support 2 people. </t>
  </si>
  <si>
    <t>work until I die</t>
  </si>
  <si>
    <t>Working 3 adjunct jobs and a full-time job in publishing. </t>
  </si>
  <si>
    <t>Despite living very modestly, in the final three years of PhD program I received no funding (sans a tuition waiver).  Paid for room &amp; board from the loans.</t>
  </si>
  <si>
    <t>Currently on deferment, hoping to begin repayment once employed.</t>
  </si>
  <si>
    <t>R1, Public, Big Ten</t>
  </si>
  <si>
    <t>Had one visiting job for a semester, now unemployed, on market</t>
  </si>
  <si>
    <t>Loan to pay for what was not covered by scholarship for Ivy-league undergrad education. Why would anyone take out loans for a humanities PhD? Are these people crazy?</t>
  </si>
  <si>
    <t>Pay it for the next 25 years? D</t>
  </si>
  <si>
    <t>UC Berk</t>
  </si>
  <si>
    <t>; my "fully-funded" MA paid $1000/mo. stipend before taxes for 10 months of the year; my "fully-funded" PhD paid $1700/mo. in one of the most expensive cities in the country (think $1000/mo. for a bedroom in a shared apartment, not incl. utilities) for only 9 months of the year; summer TAships helped make ends meet for bills, but was almost impossible to get $ for pre-</t>
  </si>
  <si>
    <t>Take on extra consulting work, consolidate</t>
  </si>
  <si>
    <t>History  </t>
  </si>
  <si>
    <t>I didn't need take money out because I was fully funded for 5 years and married to a lawyer who made a reasonable salary.  the stipends and university emplyment while i worked on the thesis would never have been enough to support me for the  remaining 6 out of the total of 11 years it took to finish the degree, however</t>
  </si>
  <si>
    <t>Ivy, which I chose because I heard they were more relaible about funding students that public universities</t>
  </si>
  <si>
    <t>TTF, public R1, anxious to get out of this broken system</t>
  </si>
  <si>
    <t>living expenses for sure were covered by being married to a fully employed law school faculty member.  i had no tuition expenses in grad school.</t>
  </si>
  <si>
    <t>History (BA) Acupuncture (MSA)</t>
  </si>
  <si>
    <t>History (BA) History (PhD)</t>
  </si>
  <si>
    <t>Living expenses, research and travel. Live in NYC</t>
  </si>
  <si>
    <t>Working as a professor for the rest of my natural life</t>
  </si>
  <si>
    <t>CUNY Grad Center</t>
  </si>
  <si>
    <t>~$110,000</t>
  </si>
  <si>
    <t>~$121,000</t>
  </si>
  <si>
    <t>History (Non-Western)</t>
  </si>
  <si>
    <t>Worked through college and kept debt down (sort of). PhD done at large private RI in 7 years. Was ready at 6 years, but delayed graduation when I could not find a job... to keep my loans out of repayment. Stipend enough to cover 3/4 rent in Uni's city for 9 months. Not enough to cover utilities, food, etc. Students also sign a contract stating they will not work with other Unis (non-compete clause), but people do it where they can. My family could not contribute to my ed costs, either grad or undergrad. I would have incurred higher debt without external funding (which covered around 1.5 years of my degree. I also taught extra courses on top of my assigned 2/1 teaching load (my obligation for my $14K stipend).</t>
  </si>
  <si>
    <t>Not certain. On market this year, not going well.</t>
  </si>
  <si>
    <t>Top 50 Private R1 in Northeast</t>
  </si>
  <si>
    <t>Yes, defending dissertation this year (ABD). Looking for work both in academy, international orgs, and national nonprofits.</t>
  </si>
  <si>
    <t>Grandparents have given me $10K to service debt this year; I inherited an additional $5K a couple of years ago.</t>
  </si>
  <si>
    <t>History (PhD)</t>
  </si>
  <si>
    <t>General living expenses, but mostly foreign travel to do my dissertation research</t>
  </si>
  <si>
    <t>Working on it</t>
  </si>
  <si>
    <t>History (Phd)</t>
  </si>
  <si>
    <t>I was "fully funded" for my PhD but $14,000 a year for 7 years didn't really cover the cost of living. I also had no summer funding for 7 years, had to take international research trips, buy a car, buy a laptop, support my husband for 5 months while he was unemployed.</t>
  </si>
  <si>
    <t>I have a TT job, which I'm really thankful for. My husband has a good job, too. It's still going to take us about 10 years, we're planning. We plan to live like poor graduate students for as long as possible. </t>
  </si>
  <si>
    <t>Living expenses, research travel, medical issues, general stupidity and an inability to understand the world of finances (not due to affluenza, trust me)</t>
  </si>
  <si>
    <t>work really really really hard; live frugally; probably never own a home</t>
  </si>
  <si>
    <t>Yes. Visiting Lecturer. Oh, and I really like my job (this isn't sarcasm either). Debt sucks, but I can't imagine doing anything else with my life.</t>
  </si>
  <si>
    <t>Super poor. On my own. </t>
  </si>
  <si>
    <t>$25,000 (and I'm applying to MSW programs this year, fingers crossed for scholarships!)</t>
  </si>
  <si>
    <t>History (undergrad); intended MSW (grad school)</t>
  </si>
  <si>
    <t>I was a first generation college student who didn't fully understand the loan process. My parents helped pay for part of my undergraduate career, but fiscal responsibility had to be self-taught.</t>
  </si>
  <si>
    <t>Forebearance! Because I have to focus on a Teach for America loan first.</t>
  </si>
  <si>
    <t>UC Berkeley</t>
  </si>
  <si>
    <t>Applying to grad school for Fall 2015</t>
  </si>
  <si>
    <t>I'm hoping to only have my undergraduate debt.</t>
  </si>
  <si>
    <t>history and am. stud</t>
  </si>
  <si>
    <t>I have stipend but it is insufficient. I'm a single parent.</t>
  </si>
  <si>
    <t>History and Philosophy of Science</t>
  </si>
  <si>
    <t>Parents support during undergraduate, plus money from summer work paid for that. In grad school had income from fellowships and guaranteed work for five years including a generous federal scholarship for three of those years. This combined with living with my parents for final two years of PhD made it unnecessary to take out loans or deplete savings.</t>
  </si>
  <si>
    <t>public, Canada</t>
  </si>
  <si>
    <t>Looking for academic work, involved with various journals etc..</t>
  </si>
  <si>
    <t>No debt was payed but some expenses was paid or shared over course of academic career.</t>
  </si>
  <si>
    <t>History of Medicine</t>
  </si>
  <si>
    <t>First master's; PhD (in Britain); legally limited to the number of hours I can work</t>
  </si>
  <si>
    <t>No plan currently; just hope to find work when finished with the PhD.  Or a rich significant other!  (Kidding about the latter.)</t>
  </si>
  <si>
    <t>History PhD</t>
  </si>
  <si>
    <t>I did my masters degree in England, which was extremely expensive.  Then, even though my PhD was tuition-remitted and paid, my husband wasn't able to find a job in the city where I was studying, and a grad stipend is barely enough to support one person, let alone two.</t>
  </si>
  <si>
    <t>Graduated repayment, as I can't afford anything else.</t>
  </si>
  <si>
    <t>MPhil at top school in England, PhD at American R1 public</t>
  </si>
  <si>
    <t>Visiting Assistant Professor</t>
  </si>
  <si>
    <t>Maybe $20,000 paid by husband's parents.</t>
  </si>
  <si>
    <t>To cover living expenses during 8 years of my MA/PhD program, most during the unfunded/underfunded summers. My program was "fully funded" and paid quite well compared to most schools, but living in a major California metro aras is very expensive</t>
  </si>
  <si>
    <t>Paid some off from a decent non-academic job in my last year of grad school and plan to keep paying it off when I return to higher paying job again soon</t>
  </si>
  <si>
    <t>No, left for nonprofit job(s)</t>
  </si>
  <si>
    <t>Parents paid for undergrad. Didn't offset grad school debt but helped with occassional big expenses (major repair on car, etc.)</t>
  </si>
  <si>
    <t>History, Public History</t>
  </si>
  <si>
    <t>2005-2015 (Projected)</t>
  </si>
  <si>
    <t>As an undergrad, I attended an in-state school where my tuition was fully covered and I had a number of small scholarships over the years. I did not work to keep up my grades, so I took out small amounts each semester to cover living expenses. I stayed at the same school for my master's and I had an assistantship with a stipend that I lived off of. However, I bought a new-to-me car and used the student loan to make the payments. I thought this would only be temporary, because I planned on working immediately after graduating. However, the job market sucked when I graduated and I decided to go into PhD program out of state. I have a decent assistantship, but I took out another loan my first year to pay off the car and help with some expenses. Since that first year, I have not taken out any additional loans and its been very hard. I don't have a spouse paying for things. My family helps in small ways, but as my parents are nearing retirement age, I feel horrible taking anything from them.  I also consider myself very fortunate for not having any serious health or personal crises. Anything like that would certainly put me underwater. </t>
  </si>
  <si>
    <t>I have been looking for an alt-ac position from the get go, so I hope to repay as soon as I can. </t>
  </si>
  <si>
    <t>Public, state</t>
  </si>
  <si>
    <t>History/African American Studies</t>
  </si>
  <si>
    <t>I went to undergrad in Canada and had an academic scholarship that covered most of my expenses. I worked for 3 years before grad school and had a lot of cash saved up to cover me during my grad years when the stipend, etc. wasn't enough.</t>
  </si>
  <si>
    <t>yes - Assoc. prof - TT since 2007</t>
  </si>
  <si>
    <t>History/East Asia</t>
  </si>
  <si>
    <t>for living expenses
</t>
  </si>
  <si>
    <t>History/Education</t>
  </si>
  <si>
    <t>The economic crash during my last full year of school (2009-10) and the consulting work that I had that kept me afloat dried up. All expenses incurred over those two years were living expenses (expensive Northeast City), as a combination of fellowships, TAing, Scholarships, and adjuncting had already paid for tuition/school expenses.</t>
  </si>
  <si>
    <t>Mostly have it all paid off by now. Have about three years to go. Undergrad debt was paid before I started PhD program. Masters, debt free. </t>
  </si>
  <si>
    <t>History/European</t>
  </si>
  <si>
    <t>My parents couldn't afford to completely cover my tuition (even though I had a half-ride scholarship). The only reason I have not had to take out loans for graduate work is taking an extra side job, extra teaching, and my husband's financial support (and we're still living very frugally!) My school totally changed the financial aspects of the program my second year and refused to stand by the version my cohort agreed to when we accepted admittance to the program. We now have absolutely no funding and our tuition was drastically raised. Meanwhile, the people on the "new plan" get a nice stipend and do not have to pay tuition. The only thing keeping me going is the hope that other schools aren't like the one I'm currently enrolled in.</t>
  </si>
  <si>
    <t>Trying to save money now (when possible) so that we can pay it off when I graduate (and the interest is no longer deferred). </t>
  </si>
  <si>
    <t>R1, Public, one of the top schools in my discipline </t>
  </si>
  <si>
    <t>yes (still a student)</t>
  </si>
  <si>
    <t>My parents helped with my undergraduate tuition as much as they could. </t>
  </si>
  <si>
    <t>$16 000</t>
  </si>
  <si>
    <t>History/Medicine</t>
  </si>
  <si>
    <t>PhD (2014), MD (2016)</t>
  </si>
  <si>
    <t>Private undergrad was expensive; parents and a federal work-study job helped with tuition. MD/PhD program provides tuition waiver and my husband the musician helps cover living costs.</t>
  </si>
  <si>
    <t>Paid off the unsubsidized Stafford UG loan first; am carrying the subsidized ones until I graduate med school and go to residency, when I will start having to pay them off.</t>
  </si>
  <si>
    <t>Family helped with UG, spouse with G</t>
  </si>
  <si>
    <t>History/Public Health</t>
  </si>
  <si>
    <t>Human Development</t>
  </si>
  <si>
    <t>Undergraduate Tuition</t>
  </si>
  <si>
    <t>Savings and frugal living during first years of post-PhD work, interest payments during graduate school</t>
  </si>
  <si>
    <t>Humanities</t>
  </si>
  <si>
    <t>At first, small loans to close the gap between funding and my high rent/COL: the school was in a small college town where housing was very difficult to get ,and rents went up by a lot every year. Funding hadn't kept pace for at least 10-15 years, so that every grad student started off "fully funded" but unable to cover a year's rent, and the situation only got worse as they progressed. I also needed a year to finish writing after funding ran out, and the 'gap' fellowship was put on hiatus because of the recession, so unexpectedly had to cover that year out of pocket and with some small external grants.</t>
  </si>
  <si>
    <t>A little at a time, over 15-20 years</t>
  </si>
  <si>
    <t>No savings or parental help; did BA, first MS (in Finance!) + 1 year of law school totally unfunded. MA and PhD in Humanities were funded first 5 years, then ran out for last 2.</t>
  </si>
  <si>
    <t>Public service loan forgiveness and/or working a job I hate because adjuncting is hopeless.</t>
  </si>
  <si>
    <t>Wannabe R1, public, Texas</t>
  </si>
  <si>
    <t>Yes. Just completed PhD and adjuncting for 2 CC districts. Have applied for several FT positions.</t>
  </si>
  <si>
    <t>I was fully funded through my MA and PhD by fellowships and assistantships, but that was tuition and insurance + $8,000-$11,000 per year, which did not include the fees I had to pay every semester ($800-$1500 each semester, less over the summer). I had $16,000 worth of savings when I entered grad school, and I took hourly jobs, extra teaching jobs, and summer jobs to help me pay my bills. I know I could have been (much) more frugal, but I would still have been in debt had I not decided to live alone, get cats, maintain a moderately expensive athletic hobby, go out to dinners, drinks, and movies with friends, and travel to visit my family and friends across the country a few times each year. Even with all those expenses, my total annual expenditures never surpassed $25,000 (and were usually closer to $20,000). But over 8 years, with interest, it's gotten to be a hefty debt.  </t>
  </si>
  <si>
    <t>Get a job! (crossing fingers)</t>
  </si>
  <si>
    <t>Yes (for now!)</t>
  </si>
  <si>
    <t>Included in my debt is $14,000 that my parents loaned me so that I wouldn't have to take out an interest-accruing loan.  My debt is huge, but it would have been much higher had my parents not done things like pay for my undergrad, pay for my wedding, co-sign for a loan for a car, and give me generous gifts from time to time.  So had I not had this amount of privilege, my debt would have been significantly higher.</t>
  </si>
  <si>
    <t>humanities</t>
  </si>
  <si>
    <t>I am a first generation, low-income college student (a federally-recognized underrepresented group). Without federal loans, ANY of my education would have been impossible. Even with income-based financial aid as an undergraduate and a full-ride to graduate school, and even with the benefit of being a McNair scholar, and even working more than full time as an UG and part-time jobs in addition to the labor associated with my funding package, I am not able to pay basic living expenses for me and my family. When you are poor, I don't just give up my income to go to school, I give up a chunk of my family's as well, which needs to be accounted for. Nonetheless, the labor of completeing a PhD is full-time work.  Without loans I would make no progress, not to mention not make enough to house family who live in different cities.</t>
  </si>
  <si>
    <t>Take a job outside the field that qualifies for loan-forgiveness for the first decade; IBR otherwise (aka: I will never pay this off)</t>
  </si>
  <si>
    <t>CUNY Graduate Center</t>
  </si>
  <si>
    <t>hahahahahaha</t>
  </si>
  <si>
    <t>Increasing cost of living in metropolitan area</t>
  </si>
  <si>
    <t>University in metropolitan-adjacent area; graduate fellowship did not adjust for changes in cost of living (fellowship was more than enough for Year 1; by Year 5, fellowship barely covered rent, insurance, and groceries).  Have worked multiple jobs since Year 2, but graduate stipend does not cover winter or summer terms.</t>
  </si>
  <si>
    <t>Job in or out of academia immediately after graduation</t>
  </si>
  <si>
    <t>I/O Psychology</t>
  </si>
  <si>
    <t>I went to a private undergrad and while my parents paid a lot, I had to use loans for the rest.  In grad school my $12,000 stipend did not cover enough for me to live off of AND still go visit my family back home (plane tickets were about $600).</t>
  </si>
  <si>
    <t>I only have $4,000 left.  I paid about $30,000 with money from a lawsuit settlement, and have been paying more than the minimum ever since getting an internship.  Also refinanced with my parents, so they bought off my loans and I have been paying them back at a lower interest rate (2%).  The last few Christmases they've also forgiven $1,000 to $2,000 dollars of my loan debt.  Will be paid of fthis summer!</t>
  </si>
  <si>
    <t>$5,000 so far</t>
  </si>
  <si>
    <t>I/O psychology</t>
  </si>
  <si>
    <t>Went out of state for undergrad (paid have out of pocket and took loans for the rest) and grad (grad fellowship did not cover all tuition or fees).</t>
  </si>
  <si>
    <t>Paying an extra $200 towards principle each month. I was lucky enough to land a tenure track position in Business management before I graduated.</t>
  </si>
  <si>
    <t>Industrial Engineering</t>
  </si>
  <si>
    <t>I had a full ride for my PhD; however, I worked for about 3 years before leaving my job to go to school full time.  I didn't take out student loans, but I did use all of my money in savings and took an early withdrawal for a Roth account that I had started for retirement.  I never planned to touch that money, but I wish I'd gotten a loan instead.  About $30K totall</t>
  </si>
  <si>
    <t>Purdue University</t>
  </si>
  <si>
    <t>Industrial Relations</t>
  </si>
  <si>
    <t>Unfunded masters' tuition.</t>
  </si>
  <si>
    <t>Save a ton during the first couple years of my TT job.</t>
  </si>
  <si>
    <t>R1, Public (Canada)</t>
  </si>
  <si>
    <t>$3000 (so far)</t>
  </si>
  <si>
    <t>Information and Library Science</t>
  </si>
  <si>
    <t>2015 (?)</t>
  </si>
  <si>
    <t>First generation college. Full-ride UG.  Husband and self graduated
from same humanities program in the early 90’s. Needed to take the first full-time position either of us rec’d for
health insurance to cover husband’s chronic condition. Went with him to a job in
a poor part of a different state where I worked as a social worker for two
years.   Moved back home to metropolitan area due to the health condition (and specialists). 
Worked in retail before landing full-time field-related non-professional
position.  After 5 year hiatus, returned for M.A.  After 3 years as a part-time
student, I went to part-time status at work to finish as a full-time student.  I took out loans three full-time semesters
and was fortunate to have a TA position for the final semester.  Loans included gas and wear and tear on car
as university was 250 mi. round trip from home. 
Got by with going to campus 2-3 times per week.  Began professional work in 2001 and returned
to school for PhD in in 2006.  Completed
all coursework (including residency) with online and f2f classes—which again
required the long commute.  Now hoping to complete dissertation in the next two years.
</t>
  </si>
  <si>
    <t>.  I don’t have a lot of debt; however, we postponed children and were only able to have one child; we have a small home, and we have never been on a vacation beyond one day trips.  We both have low paying full-time work; however, we love our jobs and we are happy.  I have regrets; but, if given a choice, would do the same again.</t>
  </si>
  <si>
    <t>Yes, faculty position at CC college and still PhD student</t>
  </si>
  <si>
    <t>None. Was on my own dime :)</t>
  </si>
  <si>
    <t>$0 (got fellowships, adjuncted,</t>
  </si>
  <si>
    <t>Information science</t>
  </si>
  <si>
    <t>My PhD university is in a metro area where it is impossible to live alone or as an adult on under $60,000 salary. So, my assistantship that was for 3yrs, full tuition, and health care, at $20,000 did not provide enough for me to live. A few of my PhD friends have tried to make it work, but living in a group house with 5 others in my 30s seemed ridiculous. Also, I have had my education paid for (BA, MA, &amp; PhD) all my the state schools where I attended, but only in the PhD did I live in a place where I could no longer eek out a living on the miserable salary that PhD students are given. Also, I am in my fifth year as a student, so once my 3yr plan was up, I was no longer a priority of the department. But they took pitty on me after I applied for every funding opportunity at my university to get extended funding, and offered me a fellowship, which is also at 20,000 for the year. Luckily I save on my living expenses by moving in with my partner and taking a full time job.</t>
  </si>
  <si>
    <t>Hahahahahahahahahahahaha. No plan right now. I wish. I have paid my interest off while in school, so I am holding steady at 60,000. I heard that the 10yr forgiveness plan boxes students in too much, and had one friend who got off the plan. I am still in school so I also have not consolidated the loans. My work will either be in education or nonprofits, so I may still consider the 10yr forgiveness plan.</t>
  </si>
  <si>
    <t>Information Systems</t>
  </si>
  <si>
    <t>I live in a major city and the stipend would have provided a meager existance, so I tookout loans to maintain my pre-phd style of living. I saved about 10K for a house payment to </t>
  </si>
  <si>
    <t>Instructional Design</t>
  </si>
  <si>
    <t>Fellowship with stipend and teaching assistantship, no borrowing necessary</t>
  </si>
  <si>
    <t>Instructional Technology</t>
  </si>
  <si>
    <t>I ate ramen, did not have a phone or car, had two roommates, got all of my furniture from curb grabs. That is the big difference between me and my peers who had loans. They had cars and nice apartments. I come from a poor background, so I am horrified of borrowing money and am used to living in squalor.</t>
  </si>
  <si>
    <t>Tenure track faculty job. I had tenure at one place, but wasn't happy, so I gave it up and now am on the tenure track at a better school. I also double minored, and chose a major that would allow me to go into non-academic fields.</t>
  </si>
  <si>
    <t>My parents said they would pay for eight semesters of undergrad, so I finished in eight semesters.</t>
  </si>
  <si>
    <t>Interdisciplinary</t>
  </si>
  <si>
    <t>I had to pay for most of undergrad (public) myself through student loans. PhD program: I had to take out loans to supplement my stipend and fund summers.</t>
  </si>
  <si>
    <t>Luckily, I have a tenure track job that pays in the low 60s. I was doing income based repayment, but recently went into forebearance. I plan to start paying again when I get promoted to associate in the summer of 2015, then pay untiI can have my loans foregiven in 2025. I realize that, despite my debt (including $20k in a personal loan to pay off credit cards) that I am one of the lucky ones.</t>
  </si>
  <si>
    <t>Interdisciplinary   </t>
  </si>
  <si>
    <t>Advisor advised me to turn down full ride offer from another professor and I did. Things turned sour with her (not surprisingly) and I left the PhD program with a Masters and $100K in debt. Then another professor lured me out to the West with promises of a full ride, but it was a bait and switch, another $40k. I didn't know I would start having to pay back loans while I was writing the diss! That was a surprise.</t>
  </si>
  <si>
    <t>currently in forbearance. </t>
  </si>
  <si>
    <t>Elite, R1</t>
  </si>
  <si>
    <t>Interdisciplinary Anthropology</t>
  </si>
  <si>
    <t>2001-2010 (including MA)</t>
  </si>
  <si>
    <t>Living expenses at end of PhD program (and pay off credit card used to fund multiple fieldwork relocations). No UG debt b/c parents bought state-subsidized public education trust that covered in-state tuition when I was in elementary school and paid most living expenses. I also recieved scholarships.  My grad debt is limited b/c financial support was a huge consideration for me in choosing my program - I turned down a more prestigious program that would have required loans to fund living expenses.  Thanks to strong grad union, stipend was enough to cover living espenses in midwest college town, and good health benefits. Even with all of this, my parents and grandparents supplemented my income and helped with emergency expenses throughout grad school. I wouldn't still be in academia if they hadn't been able to support me, and I think it's a threat to higher education that this kind of privilege is necessary to stay in academia without incurring serious (often devastating) financial consequences. </t>
  </si>
  <si>
    <t>Payments are manageable on TT salary</t>
  </si>
  <si>
    <t>From UG: In-State Tuition + Approx $40k living expenses + health insurance, From G: Approx $30k</t>
  </si>
  <si>
    <t>&lt;5000 (paid off before grad school)</t>
  </si>
  <si>
    <t>interdisciplinary anthropology</t>
  </si>
  <si>
    <t>MA only partially funded; Ph.D. scholastic and research residence stipend 8K, Ph.D. write-up fellowship 10,000 per year, TA-ing 1,500/quarter, lecturing 3,500/year; little funding for professional dues, conference attendance etc.  Tuition for the first year of my MA is the largest expense.  Didn't own a car or a cellphone until graduation (after the age of 40)!</t>
  </si>
  <si>
    <t>Non-academic job in private research sector that pays.</t>
  </si>
  <si>
    <t>20,000 and counting</t>
  </si>
  <si>
    <t>~60,000 (and counting... interest continues to build up!)</t>
  </si>
  <si>
    <t>interdisciplinary social sciences (gender and sexuality studies)</t>
  </si>
  <si>
    <t>As an undergrad I took out all I could simply to pay for tuition and board because I am a first-generation college student whose working-class parents could not afford to help me pay for anything. As a grad student I had to take out 20,000 this past year after my fellowship money ran out and I was going through a divorce. Hopefully I will finish my Ph.D this year... and get a job...</t>
  </si>
  <si>
    <t>That elusive job...</t>
  </si>
  <si>
    <t>University of California system</t>
  </si>
  <si>
    <t>International Relations</t>
  </si>
  <si>
    <t>Needed funds for living expenses at the start of my graduate studies (2005-2011, including Masters)</t>
  </si>
  <si>
    <t>Paying standard student loan payment, just over $100 per month</t>
  </si>
  <si>
    <t>Graduate Institute, Geneva</t>
  </si>
  <si>
    <t>Yes, VAP (since 2012)</t>
  </si>
  <si>
    <t>$20,000 (MA)</t>
  </si>
  <si>
    <t>Italian</t>
  </si>
  <si>
    <t>Changed fields after undergrad and felt I needed to go abroad and get a Masters to be more competitive for Ph.D. programs.</t>
  </si>
  <si>
    <t>I'm paying them off as much as possible while I'm still in school, since 3 of the 4 loans aren't accumulating interest yet.</t>
  </si>
  <si>
    <t>Journalism &amp; Mass Communication</t>
  </si>
  <si>
    <t>I took out most of my loans so I could pay rent/bills etc while working part time. I am also a single mother so some of the money was required for childcare, etc. </t>
  </si>
  <si>
    <t>I honestly have no idea. I think there are some loan forgiveness programs for people working in public sector positions. I'm hoping to maybe do the 10 years of repayment thing then have the balance forgiven. Otherwise, I am confident I will NEVER pay them off. </t>
  </si>
  <si>
    <t>Latin American Literature</t>
  </si>
  <si>
    <t>My family had saved for my undergrad tuition (thankfully), and with scholarships I was able to finish with no debt, I had fellowships and TAships all through graduate school (lots of Spanish courses taught at my PhD institution), so also no debt from that, thankfully again. </t>
  </si>
  <si>
    <t>Law</t>
  </si>
  <si>
    <t>pay tuition and living expenses</t>
  </si>
  <si>
    <t>IBR for 10 years in public sector, then receive public service loan forgiveness</t>
  </si>
  <si>
    <t>110000 jd llm and MBA</t>
  </si>
  <si>
    <t>No family help. Living and tuition. </t>
  </si>
  <si>
    <t>Ibr. I pay about $900 per month. </t>
  </si>
  <si>
    <t>Pay for school</t>
  </si>
  <si>
    <t>Am owner of own firm now, SLOWLY paying it off, but still not paying more than the minimum amount due.</t>
  </si>
  <si>
    <t>Public  </t>
  </si>
  <si>
    <t>None of my debt is covered by family, my parents did help pay for undergrad so those loans are not as large</t>
  </si>
  <si>
    <t>law</t>
  </si>
  <si>
    <t>Books, livin expenses</t>
  </si>
  <si>
    <t>Use the Income Based Repayment plan, working for state agencies for 10 years and have the rest forgiven</t>
  </si>
  <si>
    <t>Stipends are generally unavailable for law school, TA/teaching gigs are not offered, and full-time work is prohibited.  While many schools offer scholarships of some type, most of these are statistically unavailable to the majority of the student body (e.g. they will offer 50% of the class a partial scholarship if they remain in the top 25% percent of the class for all 3 years).
About 10% of my class received paying summer jobs, but even the ones who made tons of money that summer would not make enough to cover tuition/books/room/board.</t>
  </si>
  <si>
    <t>On IBR right now, make appx $35k, IBR payments are less than interest, so at this point, no plan.  If my salary stays this depressingly low for 25 years, then, in theory, everything still owed will be forgiven.  If, at some point, I actually make a decent salary, I'll have to start making monthly payments of somewhere north of $1,500/month.</t>
  </si>
  <si>
    <t>living expenses and tuition</t>
  </si>
  <si>
    <t>eventually get a job that pays me/do the debt forgiveness thing with a certified public service organization</t>
  </si>
  <si>
    <t>CUNY Law</t>
  </si>
  <si>
    <t>hell no</t>
  </si>
  <si>
    <t>my mother is helping. which is incredible in both senses of the word; i have no idea how she is managing.</t>
  </si>
  <si>
    <t>Salary as FTE could not cover tuition and living expenses (rent, transportation, etc.).  Only borrowed for tuition.</t>
  </si>
  <si>
    <t>Still in the grace period. Will need to make decision soon (likely IBR as salary has not yet increased)</t>
  </si>
  <si>
    <t>Tuition mostly and living expenses. </t>
  </si>
  <si>
    <t>Working in public sector for 10 years and having it paid off by the federal government. I still need to find a job as a civil servant. </t>
  </si>
  <si>
    <t>No. </t>
  </si>
  <si>
    <t>Husband didn't have work. Had to borrow and spend down assets just to support family, kids, mortgage.</t>
  </si>
  <si>
    <t>Public interest/public sector loan forgiveness. Hopefully a government job.</t>
  </si>
  <si>
    <t>Tier 2 law school</t>
  </si>
  <si>
    <t>Do graduate research fellowships count? If so, then yes.</t>
  </si>
  <si>
    <t>What choice did I have? even with working, law school is unaffordable.</t>
  </si>
  <si>
    <t>Loan forgiveness. Working in public interest until I make it.</t>
  </si>
  <si>
    <t>Law (JD)</t>
  </si>
  <si>
    <t>Tuition, COL, Bar Loan</t>
  </si>
  <si>
    <t>IBR/PAYE - Settled 47k in private loans for 25k and am paying that off slowly. 200k in federal loans on IBR. Found out this week that consolidating them in 2010 makes them eligible for PAYE, so I'll be hopping into that and praying for relief before the 20 year tax bomb is due.</t>
  </si>
  <si>
    <t>University of Denver Sturm College of Law</t>
  </si>
  <si>
    <t>Dad gives me a few K now and then to help. Theoretically, I'll have an inheritence? </t>
  </si>
  <si>
    <t>3 years of tuition and living expenses, bar exam expenses, bar review course</t>
  </si>
  <si>
    <t>10 year graduated income plan with a single monthly payment for all loans (monthly amount increases every two years on the assumption my income will increase) </t>
  </si>
  <si>
    <t>Univ. of Missouri-Columbia</t>
  </si>
  <si>
    <t>undergrad tuition paid by parents, around $75,000</t>
  </si>
  <si>
    <t>Law school tuition - this was with in-state tuition at a state school and a partial scholarship. This did not cover living expenses, as I was married and husband worked.</t>
  </si>
  <si>
    <t>IBR- my payment doesn't cover my interest, so I'm counting on it disappearing after 25 years.</t>
  </si>
  <si>
    <t>University of Missouri-Columbia</t>
  </si>
  <si>
    <t>I came from a poor family who couldn't support me and my undergrad was paid for by grants and scholarships. MSU Law is a private school, so the tuition was insanely expensive and the school was stingy with any scholarship money.</t>
  </si>
  <si>
    <t>Prayers for Ceiling Cat intervention &amp; IBR after 25 years</t>
  </si>
  <si>
    <t>Michigan State University College of Law</t>
  </si>
  <si>
    <t>Law, J.D.</t>
  </si>
  <si>
    <t>My undergrad was entirely paid for, and my scholarship to law school covers 98% of tuition. Being unable to work during law school or holding unpaid internships means I need to borrow my living expenses. </t>
  </si>
  <si>
    <t>Government work and loan forgiveness.</t>
  </si>
  <si>
    <t>Public B.A. and T2 law school.</t>
  </si>
  <si>
    <t>Adjunct faculty when positions are available.  Working in my own business provides the bulk of my income.</t>
  </si>
  <si>
    <t>None, but I had to start a beekeeping business in order to avoid massive debt while supporting my family during my grad work.</t>
  </si>
  <si>
    <t>Legal</t>
  </si>
  <si>
    <t>3 for JD</t>
  </si>
  <si>
    <t>Tuition and fees were very expensive, and you can't work as an attorney during law school. There were going to be tons of jobs, tons of firms hiring, and it would be no problem paying them off. The other lie I was told was that a JD would be just as good as an MBA and I could get business jobs as well. Moreover, I did study abroad and then I took Bar review courses and couldn't get job for the few months I waited for Bar Results so I had to have something to live on.</t>
  </si>
  <si>
    <t>We'll see. I've paid consistently for the past 5 years and haven't touched any principle yet.</t>
  </si>
  <si>
    <t>Appalachian School of Law</t>
  </si>
  <si>
    <t>Legal Studies</t>
  </si>
  <si>
    <t>I went to grad school in a really expensive city where we were paid low stipends.  Loans went to rent/living expenses as well as out-of-state tuition ($11,000) my first year.  I should note I was fully funded other than that first year, including winning multiple fellowships to support travel overseas for field work (although they did not always fully cover those expenses).</t>
  </si>
  <si>
    <t>I keep paying every month.  Even as a TT prof at a small school I don't make enough to make much progress.  I am the first person in my family to go to college and my family has asked me for money at times--I have no parents or spouse to help pay it off.</t>
  </si>
  <si>
    <t>R1 Public Ivy</t>
  </si>
  <si>
    <t>Yes, TT.</t>
  </si>
  <si>
    <t>Zero.  As I mentioned, I'm the only person in my family to go to college.  We don't own anything.  I help my family out as much as I can.</t>
  </si>
  <si>
    <t>Library &amp; Information Science</t>
  </si>
  <si>
    <t>For undergrad, I actually feel like I got out with a relatively small amount of debt. I attended a private liberal arts college and received no financial assistance from my family. Considering the total bill out of pocket would have been about $120,000, I think leaving with $30,000 was okay (though zero would have been better). For my graduate degrees, I also incurred what I feel is a relatively small amount of debt, but I had to take out loans because my waiver-generating assistantships did not pay enough for me live on. I took out loan money as a master's student to pay for my tuition; as a doctoral student my loans have gone strictly toward living expenses.</t>
  </si>
  <si>
    <t>Paying it off on a monthly basis. I don't know what my other options would be, other than a loan forgiveness program.</t>
  </si>
  <si>
    <t>$150,000 (loans) $5000 (credit cards)</t>
  </si>
  <si>
    <t>Library &amp; Information Studies</t>
  </si>
  <si>
    <t>I didn't have any funding opportunities during my Master's and our department offered no guidance for obtaining outside aid. Current department does what they can, but my waiver and stipend don't cover what I need. Even taking multiple jobs outside the university in addition to my job doesn't cover it, particularly with expectations to pay for our own research and to attend conferences to get a job. They try to show us where to get funding for dissertations, but not everyone does (most don't, in fact).</t>
  </si>
  <si>
    <t>R1 (Master's and PhD at different schools)</t>
  </si>
  <si>
    <t>Life Sciences</t>
  </si>
  <si>
    <t>No scholarship for undergrad, but worked. I started with a restaurant job that was replaced with an undergraduate research job towards the end of my studies. It paid for my school and living. I worked between classes, slept in my car between restaurant shifts (no time to drive home), and studied at night. 
I had an research fellowship during my PhD.</t>
  </si>
  <si>
    <t>Linguistics</t>
  </si>
  <si>
    <t>Scholarship to a state school for undergrad, assistantships and grants for PhD</t>
  </si>
  <si>
    <t>moving from job to job because there was no work for Ph.Ds with Linguistics in the area of the country that I wanted to live. Before that, I went to school in New York City, and everybody knows how expensive it is to love there, even in Brooklyn. The funding only covered the exorbitant tuition and fees. It did not cover housing, food, etc.</t>
  </si>
  <si>
    <t>Consolidated loans, repayment based on a percentage of my income.</t>
  </si>
  <si>
    <t>R1 in NYC</t>
  </si>
  <si>
    <t>Adjuncting</t>
  </si>
  <si>
    <t>Not much</t>
  </si>
  <si>
    <t>I didn't have to take any loans: I went in with about $15,000 saved from working overseas for a few years, and lucked into a TA thing from my first year onward. Between the two I finished with no debt, though all the savings were gone too.</t>
  </si>
  <si>
    <t>Yes: tenured now.</t>
  </si>
  <si>
    <t>$60,000 +</t>
  </si>
  <si>
    <t>I needed to pay rent and cover expenses during the summer months. My school only provided me with summer employment one out of the 5 summers I spent with them.</t>
  </si>
  <si>
    <t>Bankruptcy</t>
  </si>
  <si>
    <t>UT-Austin</t>
  </si>
  <si>
    <t>Yes but trying to find alternatives, which are pretty much impossible to find</t>
  </si>
  <si>
    <t>Living expenses. My TA salary of $900/month didn't cover the expenses of housing, food, car, etc. for myself and two teenage children.</t>
  </si>
  <si>
    <t>Been paying it off for the past 5 years as an adjunct prof. Still $25k to go, but the end is in sight. Kids grew up and moved out (though one has since returned).</t>
  </si>
  <si>
    <t>State school in NY</t>
  </si>
  <si>
    <t>Full-time adjunct prof, non-tenure but a reasonable salary.</t>
  </si>
  <si>
    <t>$150,000+</t>
  </si>
  <si>
    <t>I was fine for the first seven years through external grants and teaching ($9k/yr), and by living as cheaply as humanly possible (cooking for myself, roommate, no meat, no alcohol, no children, buying what little clothes I absolutely needed second-hand, not always having health insurance, no vacations, xeroxing books rather than buying them, not going out ever, living in one of the cheapest major cities in the country). But then I couldn't find a job. My advisors told me that my CV was competitive and I'd certainly get a job, just keep trying. My dissertation became longer and longer, but still no academic job after several years. I then tried to find office work, but my skills were no longer marketable after so many years in grad school, and I couldn't find *anything*. I ended up working part-time at a research project, where the university hired me on the condition that they do so off-the-books so that they wouldn't have to meet university regulations about pay and benefits. "Don't tell the union!" I took the job because I haven't been able find anything else yet. I have been suicidal for four years. Going to graduate school was easily the worst decision of my life...</t>
  </si>
  <si>
    <t>Will be paying for the rest of my life.</t>
  </si>
  <si>
    <t>Trying to leave -- it has been very difficult to find work.</t>
  </si>
  <si>
    <t>No undergrad debt thanks to my parents.  Grad school I paid for entirely on my own through assistantships (I always worked 50%-67% time, except for my last year when I won a full fellowship, and occasionally had a fellowship while working as well.)</t>
  </si>
  <si>
    <t>Public state R1 in midwest</t>
  </si>
  <si>
    <t>I never paid tuition for grad school, but my MA and PhD programs didn't cover much in the way of travel or equipment like computers. Undergrad debt is higher than usual for a public university because of study abroad.</t>
  </si>
  <si>
    <t>Monthly, I'm paying double the required ammount at the moment. Till my post-doc ends, then... god only knows.</t>
  </si>
  <si>
    <t>Undergrad tuition &amp; fees</t>
  </si>
  <si>
    <t>During undergrad and grad, paid $200 a month towards loans. Almost all paid off now</t>
  </si>
  <si>
    <t>Undergrad: private. Grad: R1</t>
  </si>
  <si>
    <t>About $4000 for undergrad.</t>
  </si>
  <si>
    <t>Funded through a combination of a modest stipend and TAships. Lived frugally. Took every opportunity to apply for extra TAships and extra fellowships (which in some cases could be combined).</t>
  </si>
  <si>
    <t>I took out $15,000 in student loans my first semester of grad school in 2010, and after that I received full funding. I additionally worked a part-time job, applied for outside scholarships and fellowships, as well as grants to fund my research. I have been able to pay off my student loans using my meager stipend and part-time work income. I have since gotten married (with spouse who works full time!), and continue to live frugally.</t>
  </si>
  <si>
    <t>none!</t>
  </si>
  <si>
    <t>Linguistics (Spanish)</t>
  </si>
  <si>
    <t>2008-2013</t>
  </si>
  <si>
    <t>Living expenses (married +3 children)</t>
  </si>
  <si>
    <t>still working on a plan.</t>
  </si>
  <si>
    <t>Linguistics/Spanish</t>
  </si>
  <si>
    <t>Parents had my siblings and me pay for one year of college; MA was not funded; took out max subsidized and unsubsidized through most of PhD. Partly to pay for what wasn't covered tuition-wise, and much of the rest was frivolously spent over the course of 6 years, except for money I used to pay for husband's education (wasn't a degree-granting program). The last three years I learned to live on what I made from my stipend and some freelance work.</t>
  </si>
  <si>
    <t>Monthly until I hit the 25-year mark, using the income-based repayment program. </t>
  </si>
  <si>
    <t>Literature</t>
  </si>
  <si>
    <t>stipend was $6,996 /yr; did not cover even 1/3 of a yr's rent; even with the tuition waiver, I still had to buy books, food, clothing, bus passes, cold weather gear, + utilities, health insurance (not covered through the school), health care, plus the expenses of living in a ghetto: roof leaked on our bed, sofa ruined by a different leak, constant vandalism, landline NEVER worked, so no communication with friends/co-workers (this was before cell phones); we did not take a vacation for 12 years; I did not see family members for 9 years</t>
  </si>
  <si>
    <t>working my ass off; sometimes my husband works 2 or 3 jobs; I pay $470/mo; my hubs pays $370 (the diff is interest rates; also I defaulted for a year, so I have capitalized interest) I graduated in '99; will pay off about 2016.  Will see NO benefits from the supposed debt relief act.</t>
  </si>
  <si>
    <t>U of Denver</t>
  </si>
  <si>
    <t>tenured associate prof, thank god</t>
  </si>
  <si>
    <t>Between my stipend, freelancing, teaching, consulting, and other jobs, I never had to take out a loan in grad school. I worked constantly, including summers, but it was worth it.</t>
  </si>
  <si>
    <t>Yes. Tenured Now.</t>
  </si>
  <si>
    <t>$123000 (MA &amp; PhD</t>
  </si>
  <si>
    <t>Full funding, but TA stipend not enough to live on, around $10,000 a year</t>
  </si>
  <si>
    <t>Ha ha ha. None</t>
  </si>
  <si>
    <t>It's a bit complicated, but it boils down to a serious medical condition, the treatments for which are expensive even with insurance. It started out because I went to private undergrad; the plan had been I'ld stay for two years, but  I ended up staying (a big thing was the institution's excellent support of students with disabilities, but also I was frankly just dumb about it, and too young to understand what the debt meant). I've always had financial help from a parent, but until I was 24 (considered independant) my parents' salaries were middle-class enough to mean I was offered far more loans than grants. It took five years to BA, due to illness. I did an MA in England (a public uni), essentially because health-related gaps in my undergrad record were keeping me from a decent PhD program. I knew an MA from a prestigious school would help. It did, but the British system does not offer aid to foreigners and all the US gives is loans, so ... loans. I thought I'd be able to stop taking $ at PhD level, but I ended up in one of the most expensive cities in the US (would've been the case with every program that accepted me). I've always worked as a TA or instructor, but stipends in my system are even lower than the national average; there was no way to survive, given the medical condition, without taking more loans. It's been years since I've been eligible for a subsidized loan, so (while I've consolidated loans etc etc), my debt grows at a terrifying rate every year because of capitalized interest.</t>
  </si>
  <si>
    <t>Given the rate at which interest is capitalizing, I will clearly never be able to pay off this debt short of winning the lottery. I will look into income-based repayment plans and, I expect (assuming I get a job, of course), will have to pay painful amounts of my income every month for the rest of my life or until the government gets serious about debt forgiveness. I also tend to assume that I will end up looking for a job, and living, outside of the US. I am an EU citizen and therefore able to work in many countries with healthcare systems that would allow me to, at least, seriously reduce my medical expenses. Apart from having taken out so much money (and not having properly understood what "unsubsidized" really meant when I was in my early 20s) - much of it was unavoidable but I could've shaved maybe $30K off of it if I'd understood certain financial thins younger - I consider the worst mistake of my life to have been staying in the US for higher education. (Side note: I come from an academic family. Part of what happened is that though my parents and their friends were well-meaning in encouraging me to go the PhD route, they had gotten theirs at a time when doing so was far cheaper and there was a much better chance of getting a job; none of us were clear on the realities of the situation in the 00s and 10s.)</t>
  </si>
  <si>
    <t>UK public (MA); R1 public (PhD)</t>
  </si>
  <si>
    <t>For the moment. At this point, there's no way I'm not finishing this thing; I might as well get the piece of paper I've symbolically taken a mortgage out for.</t>
  </si>
  <si>
    <t>One parent has been giving all the aid s/he can afford since I began undergrad. The other parent is paying monthly into a fund to be used to help me deal with the debt post-graduation. I have been very, very lucky on this score. The vast bulk of the repayment will still be mine, but my entire family has become involved. The first parent mentioned has, at this point, remortgaged his/her house twice in order to help me.</t>
  </si>
  <si>
    <t>$2000 (credit cards); $0 loans</t>
  </si>
  <si>
    <t>2014-15</t>
  </si>
  <si>
    <t>Textbooks, conferences/travel, misc living expenses. I've managed to minimize debt by working up to 3 jobs at a time (in addition to TAships) while in grad school. I am also incredibly fortunate to have parents that can help me (e.g. covered two months' rent the summer I got no funding). Undergrad tuition (public university) covered by parents + me working part-time. MA: Ivy, fully funded by fellowships &amp; TAships (I was actually in a PhD program but quit before candidacy -- not my original plan!!), graduated with about $300 in credit card debt. Worked 2 yrs full time in private sector to build savings before completing PhD at a public university where funding is less &amp; cost of living is super high. Shoestring budget and worked non-academic jobs on top of full-time coursework/teaching/research to avoid taking loans; am lucky to have managed this, and I know full well my situation is the exception rather than the rule. (E.g. much harder for my colleagues with kids to take on extra jobs...)</t>
  </si>
  <si>
    <t>hoping for a postdoc or full-time job right out of degree program...but I imagine a summer of unemployment and a year as contingent faculty would easily double my cc debt.</t>
  </si>
  <si>
    <t>MA: Ivy; PhD: public, R1</t>
  </si>
  <si>
    <t>Had to live in a major city while being self-supporting with grad-student stipends and low-paying, part-time jobs for many years. Moving expenses to relocate multiple times, since I had to move across the country to enter my program and move back across the country when I left the city, as well as needing to move multiple times during my years in the city because I always had to live with roommates. Had many medical expenses when the stress of the program and the imploding job market caused me to lose my mental and physical health. Multiple trips overseas, including a year abroad in a prestigious but very poorly funded fellowship program, which I was told were essential to forwarding my career. Multiple trips to regional and national conferences for the same reason. Spent a great deal of money on books, photocopies, office supplies, computer hardware and software, imaging services, and other research and training expenses. Won't pretend my budgeting was always top-notch or that I didn't live a middle-class lifestyle when perhaps I shouldn't have, but I didn't live all that well, either--didn't even drive for four years in a city without functional mass transit because I could not afford to keep a car.</t>
  </si>
  <si>
    <t>Work for the rest of my life, essentially. I don't expect to have much of a retirement and am not sure I will be able to own a home or have children.</t>
  </si>
  <si>
    <t>Literature, Language</t>
  </si>
  <si>
    <t>Undergrad tuition was completely covered by state scholarship and Pell. Newly married, husband could not find a job, we took some loan money out to have something to live off of. Graduate debt: I have been on a nine-month stipend ($16,000/year) that barely pays 9 months' worth of bills, esp. when adding fees, parking, gas, rent. Took a subsidized Stafford loan back when they were still available for grads; no longer the case. </t>
  </si>
  <si>
    <t>Hoping for the best on the job market next year.</t>
  </si>
  <si>
    <t>Yes - finishing PhD</t>
  </si>
  <si>
    <t>None. I paid off $3,000 of my loans while working my tail off at a restaurant one summer after undergrad. </t>
  </si>
  <si>
    <t>Literature/Creative Writing</t>
  </si>
  <si>
    <t>Credit card debt, which I didn't actually need - tuition and living expenses were covered by a government scholarship (International student fees at a UK university for BA, MA and PhD). I used the card for travel and retail throughout those years. </t>
  </si>
  <si>
    <t>Paid in a lump sum from savings after one year of employment, in early 2012</t>
  </si>
  <si>
    <t>Manchester, international school fees</t>
  </si>
  <si>
    <t>Literature/Information Science</t>
  </si>
  <si>
    <t>No debt incurred during graduate school but I did come very close once to taking out a loan to cover the jump from one field to another. Fortunately, I was able to bridge my Teaching Fellowship tuition waiver and stipend from one program to another for one semester by teaching in the old program until the doctoral portion of the IS program began. Thus, no loan needed. In addition, I was able to work full-time as a temp to pay bills at one point when paychecks got scarce. </t>
  </si>
  <si>
    <t>Monthly payments.</t>
  </si>
  <si>
    <t>Yes, but happily as a librarian.</t>
  </si>
  <si>
    <t>$138,500 (plus interest)</t>
  </si>
  <si>
    <t>M.A. and PhD, English (Literature)</t>
  </si>
  <si>
    <t>Full tuition waiver as M.A. and PhD student, but still not enough to cover living expenses as single parent</t>
  </si>
  <si>
    <t>Not likely (not employed
full-time)</t>
  </si>
  <si>
    <t>Yes (adjunct at two schools)</t>
  </si>
  <si>
    <t>$)</t>
  </si>
  <si>
    <t>MA English, MS Computer Science</t>
  </si>
  <si>
    <t>1999 (BA English), 2001 (MA English), 2004 (MS Computer Science)</t>
  </si>
  <si>
    <t>I was fully funded for my two years of MA and two years MS.</t>
  </si>
  <si>
    <t>R1 Public (Big Ten)</t>
  </si>
  <si>
    <t>Parents paid for undergrad tuition, I paid for room and board.  I married early and my wife got a secondary school teaching job to support us while I was in grad school.  Without marrying at age 21 I would have incurred at least 20k in grad debt due to living expenses.  I am thankful every day that I hated my English coursework; if I'd loved it I would be (best case) a miserably overworked associate prof and more likely out of the academy after a few frustrating years on the market.</t>
  </si>
  <si>
    <t>MA: Religious education; PhD: Adult education</t>
  </si>
  <si>
    <t>MA: no funding; PhD: I had an assistantship but took loans to cover cost of living and in anticipation of post-graduation expenses (car, relocation, mortgage)</t>
  </si>
  <si>
    <t>repaying now--60000 left; undergrad was paid off before starting grad school (15-year gap)</t>
  </si>
  <si>
    <t>Management</t>
  </si>
  <si>
    <t>Living expenses, food, mortgage. I was married with two kids and a house. The housing market had just turned bad so I was underwater and couldn't sell, so my loans heavily went to just meet basic needs</t>
  </si>
  <si>
    <t>Down to $45,000 thanks to getting remarried and the double income, but stopped making extra payment to save for a house</t>
  </si>
  <si>
    <t>Midwest R1</t>
  </si>
  <si>
    <t>Yes, full-time adjunct</t>
  </si>
  <si>
    <t>To pay tuition.</t>
  </si>
  <si>
    <t>1,000 per month</t>
  </si>
  <si>
    <t>Public state university</t>
  </si>
  <si>
    <t>Marketing</t>
  </si>
  <si>
    <t>Assistantships do not cover 100% of course fees, living expenses, health insurance, and more.  During both my masters and doctoral studies, I had assistantships.  In addition to the assistantships, I also did extra work (e.g., personal training, catering, website design, etc.) to try to make ends meet, however, the extra work provided only a few extra dollars here and there as my schedule of classes and assistantship work, not to mention doing coursework, teaching and research, left little time to do much.  Moreover, what type of group wants to hire someone whose schedule is all over the place.</t>
  </si>
  <si>
    <t>The loan taken out during my masters degree coursework loan is privately held, so I pay the minimum amount each month.  I was able to combine all the loans taken out during my doctoral coursework into one loan (payment) through FedLoanServicing.  Had combining through FedLoanServicing not been possible, I would have had more than 20 separate loans to pay.  Now, all of the loans are combined into one payment, and because I currently am an Assistant Professor at a non-profit R1 university, I utilize the income-based repayment (IRB) system which allows me to pay a set portion of my income.  In addition, if I stay at my current position at the non-profit R1 university for 10 years (of qualifying payments), any outstanding debt after the 120 months of qualifying payments will be forgiven.  I pay the required amount each month, however, because my current position is located in a large urban city (high cost of living), I basically break even each month.  With spousal support (and incremental raises), eventually, I expect I will pay everything off or have any remaining loans forgiven after 10 years.</t>
  </si>
  <si>
    <t>Didn't have to. Undergrad was covered by scholarship and working. Worked and saved for a few years before skipping the master's and going into a PhD program.</t>
  </si>
  <si>
    <t>Plan = 0 debt at graduation.</t>
  </si>
  <si>
    <t>Marriage and Family Therapy</t>
  </si>
  <si>
    <t>I didn't take any out for grad school. The tuition was free and I had an assistantship. My parents helped with living expenses.</t>
  </si>
  <si>
    <t>3 years away from hitting the 10 year repayment; almost done.</t>
  </si>
  <si>
    <t>Private undergrad, Public grad, IL</t>
  </si>
  <si>
    <t>$110,000 loans</t>
  </si>
  <si>
    <t>I was "fully funded" for two MAs (first one in Theatre) and a PhD but could not live on $7500 a year stipend while having a place to live, food, books, conference travel, etc.  I also supported my husband at times when he was between jobs. I kept running up credit card debt of $10 or $15K and then paying it off with a student loan, because 3% interest made much more sense than 8% or 12%.  Unfortunately it's solely in my name, and un-dischargeable in bankruptcy, unlike the credit cards which would have been mutual responsibility even after our divorce, and which could have been handled in bankruptcy court if needed.</t>
  </si>
  <si>
    <t>I am paying on a 30-year consolidation plan. I have had to suspend payments twice due to periods of un/under-employment. I have 2 years, 7 months toward the Public Service Loan Forgiveness program's 10 years, but adjunct teaching at a not-for-profit school, even if it's the equivalent of a full-time load, doesn't count toward the program - you must be a full-time employee. The school I teach at most, where I have the most hope of getting a full-time job, is looking at changing to a B-Corporation, which also would mean my payments won't count.  So I'll be paying until I'm 70+, unless I go through other periods of unemployment or health problems.</t>
  </si>
  <si>
    <t>Yes but only as an adjunct.</t>
  </si>
  <si>
    <t>Masters in Teacher, Anthroplogy (undergrad)</t>
  </si>
  <si>
    <t>2013, 2010</t>
  </si>
  <si>
    <t>No grants available for Masters degree with very few TA/GA positions available at my institution to help with the costs (2 positions for 60 students). Was not able to work as much due to the required work load forcing me to take more loans to survive.  Also required to complete several unpaid internships for the degree that prohibited working during the intership.  Grad school also took two semesters longer than had been told.  For undergrad dept, this was taken on to help with living expenses and also study abroad.  </t>
  </si>
  <si>
    <t>I am on a reduced income based repayment, as I have not found permenant employment yet. Will still need to be on this pay schedule after employment. Some of dept will be forgiven after 10 years, others I may be paying for up to twenty years.  </t>
  </si>
  <si>
    <t>Material Science and Engineering</t>
  </si>
  <si>
    <t>My parents did not have enough money to pay for my tution single handly. I maxed out how much I was allowed to take out via federal student loans</t>
  </si>
  <si>
    <t>I started a good paying job straight out of college, and started paying about 500 or so extra a month. I lived cheaply and widdled it down to 10k after 3 years. I payed the remainder this year (4.5 years after college) with savings between my wife and I.</t>
  </si>
  <si>
    <t>Materials Science</t>
  </si>
  <si>
    <t>Materials Science and Engineering</t>
  </si>
  <si>
    <t>Paid it off by continuing to live like a grad student until it was done. Super lucky to have found a good job and pay it off quick. My family paid for about 1/3 of my undergrad tuition, the rest was paid by scholarships, work study, and part time jobs (~20 hours/week during the school year, full time during the summer).</t>
  </si>
  <si>
    <t>2008-Present</t>
  </si>
  <si>
    <t>Georgia Tech</t>
  </si>
  <si>
    <t>$10,000+</t>
  </si>
  <si>
    <t>$5k or so </t>
  </si>
  <si>
    <t>  ~$5k</t>
  </si>
  <si>
    <t>math </t>
  </si>
  <si>
    <t>n/a for highest degree</t>
  </si>
  <si>
    <t>I avoided "real loans" by doing sex work all through UG. However, I got caught short one semester due to family expenses (ill partner) and moronically put 3k on my credit card so I didn't have to talk to anyone about it (fin aid seemed unlikely bc I was tax-evading, not a resident). Don't do that!!!</t>
  </si>
  <si>
    <t>It's not that severe, but the form is. not sure.</t>
  </si>
  <si>
    <t>Math (BS, MA)
Ecology (PhD)</t>
  </si>
  <si>
    <t>Athletic scholarship and parents paid for undergrad.  Worked during masters and had an assistantship for PhD and was able to live within my means.  This means several room mates in an older home until I was 29.  It was a good experience in general, but the bottom line is having my own place was not an option financially.</t>
  </si>
  <si>
    <t>MA(22000), MS(22000),PhD(incomplete dropped out) (80,000)</t>
  </si>
  <si>
    <t>Math &amp; Economics</t>
  </si>
  <si>
    <t>MA 2004,MS 2005, Dropped out PhD 2010</t>
  </si>
  <si>
    <t>"full funding" stipend was enough to pay for tuition, fees, books, and about 3 months of rent.  Program was an 80 hour a week committment 52 weeks a year leaving no time for outside work.</t>
  </si>
  <si>
    <t>IBR &amp; 10 years of work at Public Institution</t>
  </si>
  <si>
    <t>Iowa</t>
  </si>
  <si>
    <t>Math Ed</t>
  </si>
  <si>
    <t>Married + 2 kids to support</t>
  </si>
  <si>
    <t>Repaying right now.  </t>
  </si>
  <si>
    <t>Mathematics</t>
  </si>
  <si>
    <t>Between scholarships for undergrad and TA support as a doctoral student (tuition + $18K stipend, back around 2000), I never had to pay for school. I had to live frugally as a grad student, but I got by.</t>
  </si>
  <si>
    <t>Vanderbilt U.</t>
  </si>
  <si>
    <t>$45K</t>
  </si>
  <si>
    <t>$60K</t>
  </si>
  <si>
    <t>Mathematics (PhD)</t>
  </si>
  <si>
    <t>Full funding and had assistantship, but $12K assistantship a year wasn't enough to buy food, pay rent, pay car payment, and other bills. Most was taken out during masters when I was supporting my husband who lost his job and was living in another state to finish his undergraduate. $12k is REALLY not enough to support TWO households.</t>
  </si>
  <si>
    <t>I pay about $800 a month (TOTALLY worth it now though - have a good job and didn't have to spend graduate school stressed out about paying bills month to month and eating Ramen noodles every day.)</t>
  </si>
  <si>
    <t>Was in a tenure track position; perfect storm of horrible things happened my first year and I decided I needed a break from academia. Have been a government contractor for almost 3 years and don't have any plans to return to academia.</t>
  </si>
  <si>
    <t>$0 Masters
$22,000 (PhD)</t>
  </si>
  <si>
    <t>Mathematics Education (PhD)</t>
  </si>
  <si>
    <t>Cover living expenses and unpaid professional expenses (conference travel, professional organization memberships, books and resources, etc...)</t>
  </si>
  <si>
    <t>Keep living like a grad student even though I have a  job and put every $ I can towards the loan so I pay it off as quickly as possible.</t>
  </si>
  <si>
    <t>Tenure Track Assistant Professor beginning Fall 2014</t>
  </si>
  <si>
    <t>Mechanical Engineering</t>
  </si>
  <si>
    <t>Media</t>
  </si>
  <si>
    <t>Loans mostly came from undergrad and masters. Took out a loan of $1000 during Ph.D. that I paid off before completing that degree.</t>
  </si>
  <si>
    <t>In between masters and Ph.D. I worked for several years, during which I paid down $10,000 of my total debt. I deferred on the remaining $25,000 loan while finishing the Ph.D. My parents during the Ph.D. maintained a mutual fund account which allowed me to pay out the rest of the loan when I finished this year. I am very grateful.</t>
  </si>
  <si>
    <t>PhD R1 (public), MA (UK Private), and Undergrad (R1 public) </t>
  </si>
  <si>
    <t>Yes, postdoc. Looking for TT position</t>
  </si>
  <si>
    <t>Medical Anthropology</t>
  </si>
  <si>
    <t>Two-related sets of medical expenses: Two emergency hospitalizations, including an emergency appendectomy, plus diagnostics for what turned out to be a sensitivity to wheat that I self-diagnosed after applying my training in epidemiology.</t>
  </si>
  <si>
    <t>The old fashioned way, I guess. My research is with underserved populations, but my debt doesn't qualify for loan repayment b/c it's all private loans. (I was on a fellowship that paid too much for me to qualify for public loans.) I now realize that, at the time, I should have refuted the charges. Funny how I didn't think to take the very advice I advocate for underserved populations, to refute debt put upon them by a for-profit medical system.</t>
  </si>
  <si>
    <t>Y</t>
  </si>
  <si>
    <t>Medical Engineering </t>
  </si>
  <si>
    <t>exp 2017</t>
  </si>
  <si>
    <t>Parents paid for undergrad but grad school is pretty much covered (although I don't have many expenses as of now)</t>
  </si>
  <si>
    <t>Medieval Studies</t>
  </si>
  <si>
    <t>Notre Dame</t>
  </si>
  <si>
    <t>In order to do a degree in medieval studies, I decided to go to the UK to get my graduate degrees. But going to the UK meant that I would have to pay tuition, and the cost of living is higher. During my MA I didn't work, but during my PhD I worked 20 hours a week (the absolute maximum alloed on a student visa). In spite of this, in order to pay tuition and make ends meet I had to take out about $18,500 a year. </t>
  </si>
  <si>
    <t>I am scared. I am trying to get a job in academia, but have been thus far largely unsuccessful. I have signed up for Income Based Repayments which should make it less horrible, but when I actually do manage to land a job I wonder whether it's going to take a huge chunk out of my paycheck. 
I've decided I'm not planning on getting married or having kids.</t>
  </si>
  <si>
    <t>University of York (MA), University of Leeds (PhD)</t>
  </si>
  <si>
    <t>Trying</t>
  </si>
  <si>
    <t>Funding inadequate and had a family to feed.University was in a very high cost city.</t>
  </si>
  <si>
    <t>Currently repaying. Working in a non-tenure track, but permanent teching position.</t>
  </si>
  <si>
    <t>Canadian R1</t>
  </si>
  <si>
    <t>MFA in Writng</t>
  </si>
  <si>
    <t>Mainly rent and food in San Francisco, as I was workning part time. Even though my wife worked full time, the MFA Program at USF was expensive. It helped us out a lot. </t>
  </si>
  <si>
    <t>low and slow. As money becomes available I pay extra. Eventually some kind of consolidation? Best case scenario: The startup I work at becomes successfull and the stock options allow me to just write a check</t>
  </si>
  <si>
    <t>University of San Francisco</t>
  </si>
  <si>
    <t>I don't know. like, 40% to 1/2 (because we both have incomes now)</t>
  </si>
  <si>
    <t>MFA, Ph.D. in
English/Creative Writing</t>
  </si>
  <si>
    <t>I did not take any out.  My parents did pay $6000 for the first year of my MFA, which was unfunded.  However, I worked 30 hours per week as a receptionist to pay for my living expenses.</t>
  </si>
  <si>
    <t>University of Louisiana-Lafayette Ph.D., George Mason University MFA</t>
  </si>
  <si>
    <t>Full Professor</t>
  </si>
  <si>
    <t>~$30,000 (Masters), $0 (PhD)</t>
  </si>
  <si>
    <t>$30,000 (currently around $20,000)</t>
  </si>
  <si>
    <t>Microbiology</t>
  </si>
  <si>
    <t>TA/RA stipend did not cover health insurance, tuition, fees, books, travel to field research stations, conferences, and living expenses. I originally thought the "tuition waiver" meant tuition was waived. Found out otherwise after I moved across country. Tried to transfer to a department where tuition was paid for TAs only to find out it was "paid" out of our stipends before we received a dollar. </t>
  </si>
  <si>
    <t>Monthly payments, 3% interest on student loan</t>
  </si>
  <si>
    <t>Yes, non-TT staff</t>
  </si>
  <si>
    <t>$0 (PhD), $0 (MPH)</t>
  </si>
  <si>
    <t>2003 (PhD), 2012 (MPH)</t>
  </si>
  <si>
    <t>In undergrad, I had scholarships that covered tuition and books.  Living expenses were covered by working and some support from my parents.  My PhD was fully funded with a stipend ($13,000-$19,000 per year) plus I had a merit scholarship to supplement the stipend.  To complete my MPH, I worked full-time at the university while pursuing my MPH part-time.  By taking advantage of the scholarship program available to employees, my tuition was covered.  Working covered my books and living expenses.</t>
  </si>
  <si>
    <t>Public R1 (undergrad, PhD), Private R1 (MPH)</t>
  </si>
  <si>
    <t>~$85,000</t>
  </si>
  <si>
    <t>~$5,000</t>
  </si>
  <si>
    <t>Middle East Studies</t>
  </si>
  <si>
    <t>Multiply this debt by 2, as my husband has equivalent debt from both his undergrad and Ph.D.  I went to a prestigious grad program that, in those days, accepted students without funding, with a "promise" that funding would be forthcoming based on performance.  Since I had no undergrad debt (I was on a scholarship that paid half of everything and my parents helped with the other half), I went for it.  While I never managed to acquire that performance-based funding (although my performance was a heck of a lot better than many students who came fully-funded), I did earn lots of funding through language study and with grants for dissertation research.</t>
  </si>
  <si>
    <t>Was pretty lucky in finding academic jobs in the beginning (until I wasn't a new and shiny Ph.D. anymore), but they were pretty awful.  Actually left the tenure-track and traditional academia to pursue work overseas.  My spouse, despite countless applications and a whole other career in print journalism upon which to draw (and being very much unwelcomed by the institution at which I was on the TT to do anything), has also given up and moved toward unconventional academia overseas.  There are tax benefits to living overseas that will enable us to pay off our double-debt more quickly.  That has been a huge incentive.</t>
  </si>
  <si>
    <t>Not in a traditional way.</t>
  </si>
  <si>
    <t>Zero.</t>
  </si>
  <si>
    <t>Middle Eastern Studies</t>
  </si>
  <si>
    <t>NOT COMPLETED 2007</t>
  </si>
  <si>
    <t>Undergrad - I was just an idiot taking out more money than I needed (definitely didn't need to take an extra $5k). Graduate school was because I needed extra money to go overseas for research ("fully funded" for both graduate programs) and to cover extra expenses while living in relatively expensive areas. PhD dropout in 2007. </t>
  </si>
  <si>
    <t>$360/month for the rest of my life ($24k to go)</t>
  </si>
  <si>
    <t>R1, Public, for B.A. and both M.A.s (but three different institutions)</t>
  </si>
  <si>
    <t>Higher education consultant. </t>
  </si>
  <si>
    <t>~80000 (I can't bear to look at the updated number)</t>
  </si>
  <si>
    <t>Modern Languages</t>
  </si>
  <si>
    <t>Expected 2014 (ABD)</t>
  </si>
  <si>
    <t>Living Expenses. Full ride for undergrad. Had a pittance of a stipend at an R1 - living below poverty level, eligible for food stamps, etc. We weren't "allowed" to work another job for fear of losing our TAships, so I took our loans, especially to get through the summer (we weren't paid for 2 months and if we taught, we received something close to a month's salary - so there was always one month out of the year when we weren't paid. The profs said to "put something away" each month to help out - yeah right.)</t>
  </si>
  <si>
    <t>Currently in a multi-year contract at a SLAC and looking for a TT position. Haven't finished yet, so loans are still in deferral. Not sure how I'm going to pay them off. One month at a time?</t>
  </si>
  <si>
    <t>R1 (public)</t>
  </si>
  <si>
    <t>Molecular Biology</t>
  </si>
  <si>
    <t>Molecular Biology/Genetics</t>
  </si>
  <si>
    <t>Projected 2017</t>
  </si>
  <si>
    <t>Mortgage on a house, which is paying for itself and which is cost effective in the city I live in for school. </t>
  </si>
  <si>
    <t>Rent from roommate and stipend from research assistantship. Also you returns from investments.</t>
  </si>
  <si>
    <t>R1, public for both B.S. and Ph.D.</t>
  </si>
  <si>
    <t>Yes, research assistant</t>
  </si>
  <si>
    <t>$0. Although my parents make over 100K. They did not pay for tuition. I saved since I can remember to pay for undergrad leaving me with no debt, which is probably a large factor as to why I chose to go back for a Ph. D. Also I did start an LLC on top of a job in-between undergrad and grad school (3.5years unemployed for half a year, thanks recession). 
 </t>
  </si>
  <si>
    <t>Molecular Medicine (PhD)
Biochemistry, BS
No masters (you can skip this in science)</t>
  </si>
  <si>
    <t>In undergrad, to pay for tuition, books, etc. 
In grad school, nothing I have a $32,000 stipend every year (this happens in all science PhD's)</t>
  </si>
  <si>
    <t>Paying it now, should be done in 5 more years.</t>
  </si>
  <si>
    <t>City of Hope</t>
  </si>
  <si>
    <t>will finish this June</t>
  </si>
  <si>
    <t>90000 (MA/MPH/PHD)</t>
  </si>
  <si>
    <t>MPH/PhD in Public Health + Area studies MA</t>
  </si>
  <si>
    <t>No funding package and I had a child during my first year of the PhD. Even though I won a national award, the cost of the birth and numerous other healthcare payments for her (premiums, copays, etc) and childcare as well as the cost of living in California made it so I had to start taking out loans, especially in the years before I won my award. I also worked part-time the entire time and lived in subsidized graduate family housing, but this still doesn't cover the costs of raising a kid in a major metropolitan area of CA.</t>
  </si>
  <si>
    <t>Finding a job, NIH repayment program</t>
  </si>
  <si>
    <t>R1 public for all </t>
  </si>
  <si>
    <t>MS and PhD in Counseling Psychology</t>
  </si>
  <si>
    <t>I had a stipend that paid $12-16K per year; turns out it takes more than that to live.</t>
  </si>
  <si>
    <t>Paying it off should be feasible in my field</t>
  </si>
  <si>
    <t>lots due to cohabitation with partner</t>
  </si>
  <si>
    <t>Music</t>
  </si>
  <si>
    <t>Federally subsidized loans were part of financial aid package for undergraduate program (R1, Private)</t>
  </si>
  <si>
    <t>Debt paid off before completion of PhD using graduate fellowship stipend and extremely thrifty living.</t>
  </si>
  <si>
    <t>Tuition and living expenses.  Received assistantship early on, but not nearly enough to cover the basics</t>
  </si>
  <si>
    <t>Consolidated--paying back on Federal Gov.'s Income Based Repayment plan</t>
  </si>
  <si>
    <t>Tuition and tuition only. </t>
  </si>
  <si>
    <t>Hopeless. Leave the country?</t>
  </si>
  <si>
    <t>Top conservatory and R1 Private.</t>
  </si>
  <si>
    <t>If adjuncting is the academy, then yes. </t>
  </si>
  <si>
    <t>My parents helped as much as they could. I had a college fund to start with, had a full ride as an undergrad, but quickly racked up the debt with grad school tuition. My wife helped considerably, but none of it was enough. </t>
  </si>
  <si>
    <t>No debt because my family supported me through master's and I worked throughout doctorate. Public schools tuition and scholarship made it possible. I am from another country so loans were not available, probably a good thing.</t>
  </si>
  <si>
    <t>Undergrad full tuition covered (music scholarship), took out loan for 1 year MA tuition and living expenses, took out loan for Ph.D. research expenses (rent, food, etc) and conference attendance</t>
  </si>
  <si>
    <t>3 jobs. one solely covers MA monthly payments. Haven't yet figured out how to pay off Ph.D. debt.</t>
  </si>
  <si>
    <t>low-level administration, adjunct</t>
  </si>
  <si>
    <t>Undergrad room/board for three years.</t>
  </si>
  <si>
    <t>Two periods of grad school -- needed to borrow about $20,000 for the Masters for living expenses and $30,000 for the Doctorate for tuition.  </t>
  </si>
  <si>
    <t>Was able to pay off fairly quickly because I already had a good position before I began the second program and was able to return to this</t>
  </si>
  <si>
    <t>Some of my undergrad was paid for by my parents.  I worked a lot in high school and college to pay for tuition at a private liberal arts college but they covered what I could not.</t>
  </si>
  <si>
    <t>Went to a cheap undergrad and paid half by working, parents paid other half.  Had a full ride for Masters and Doc.  Took out the $20k to study abroad and for living expense.</t>
  </si>
  <si>
    <t>I'm an assistant professor at a public university.  My income is low enough that I qualify for income based payments of $10 per month.  After 10 years of payment the debt is erased.  </t>
  </si>
  <si>
    <t>I received a 3/4 merit tuition scholarship for undergrad.  I took out subsidized loans to cover the remainder and living expenses, but no loans for graduate school.  My undergraduate loans were deferred interest free until I graduated with my Ph.D.</t>
  </si>
  <si>
    <t>N/A  At this point, I have no debt and some savings.</t>
  </si>
  <si>
    <t>Yes, adjunct</t>
  </si>
  <si>
    <t>I lived with my parents for the first three years of graduate school.  I also held a job on the weekends (approximately 10 hours per week.)</t>
  </si>
  <si>
    <t>Living expenses. Had a "full fellowship" which did not cover living expenses. Worked a number of jobs; at one point full time while working on the PhD. After I came back from a medical leave, my fellowship was revoked.</t>
  </si>
  <si>
    <t>Work for a state school; live frugally; use inheritance.</t>
  </si>
  <si>
    <t>Ivy League in most expensive city in country.</t>
  </si>
  <si>
    <t>yes; adjunct</t>
  </si>
  <si>
    <t>All of my tuition and fees were covered by VA, and I took a few students loans to cover additonal costs, and to be able to assist an adult child who was unemployed for a time. Although I am retired military, that extra little money did make life a bit easier for us.</t>
  </si>
  <si>
    <t>Between my current employment and my retirement income, I can easily pay it back in a few years.</t>
  </si>
  <si>
    <t>R1 in southeast</t>
  </si>
  <si>
    <t>Yes, tenure track department chair.</t>
  </si>
  <si>
    <t>None, nor were either of my other degrees. I had the good fortune of doing my undergraduate degree in the mid-1970's when financial aid abounded. The Navy payed for my master's under the Naval Postgraduate School civilian institutions program while I was on active duty. </t>
  </si>
  <si>
    <t>The first year of my Masters was out-of-state and I had no funding or appointment. In subsequent years, loans were taken out to supplement my teaching stipend which wasn't nearly enough for a single person to live on [the stipend has remained largely the same, despite the fact that the cost of living in my city has more than doubled in the last decade]. I was encouraged to attend for three summer terms, which provided no funding and cost more than $8K a pop for tuition alone. This all while I've held 1-3 outside jobs the entire time I've been in school. </t>
  </si>
  <si>
    <t>Income-based repayment plan. Possibly a gig outside of academia. </t>
  </si>
  <si>
    <t>My parents were in debt and unable to help. Their "best" plan was to have me enlist in the military to pay for college, something I desperately wanted to avoid. I got a performance scholarship for my undergraduate degree, but it didn't cover room and board. I paid off most of my undergraduate debt, and now I'm in graduate school. The cost of living is rising so quickly, and our stipends are small. I don't know how much longer we can keep up with an area that has gotten so costly to live in. I'm so sad to read all of the accounts above of broke women with children trying to make it through grad school. Anti-feminist biopolitics in action...</t>
  </si>
  <si>
    <t>Mostly caught up right now, but I'm one expensive bill away from being in debt</t>
  </si>
  <si>
    <t>Public, California</t>
  </si>
  <si>
    <t>Yes, but the future is looking...contingent</t>
  </si>
  <si>
    <t>~$120,000</t>
  </si>
  <si>
    <t>My parents paid nothing toward my education. Books for one semester. For undergrad, I had full funding but not money to live on. Through all 6.5 years of grad school, I had either an assistantship or fellowship, teaching for most of it. I also had 30+ hours of work/week in external jobs. Spouse worked full-time, but fellowships didn't cover cost of living and supporting family with two children.</t>
  </si>
  <si>
    <t>Working in unrelated field at the moment, currently paying off undergrad loans on income-based repayment plan while grad loans are under forbearance. When that ends, will likely need to pursue excessive loan debt repayment unless I stumble onto the tenure track at a reasonable salary.</t>
  </si>
  <si>
    <t>$20000 (MM only)</t>
  </si>
  <si>
    <t>Only took out federal loans for both undergrad and graduate school; was lucky to have assistantships/jobs to help cover living expenses, but loans covered the rest. </t>
  </si>
  <si>
    <t>IBR. Working several part-time jobs that come together pretty well.</t>
  </si>
  <si>
    <t>Music (DMA)</t>
  </si>
  <si>
    <t>2014 (antic.)</t>
  </si>
  <si>
    <t>fully "funded" with tuition covered and small stipend for first Master's and DMA. Did not take out loans for DMA; realize INCREDIBLY fortunate to have a partner with health insurance and good salary, plus several years of savings, and was able to emerge financially solvent</t>
  </si>
  <si>
    <t>still completing degree; a few adjunct assignments in other schools</t>
  </si>
  <si>
    <t>see Column F response; no debt taken, living expenses absorbed by partner's salary and some writing projects/part time work on my part.</t>
  </si>
  <si>
    <t>$3000 (M.Mus., PhD/ABD)</t>
  </si>
  <si>
    <t>Music / Musicology</t>
  </si>
  <si>
    <t>I had full scholarships the whole way, but no funding for housing, books, or health insurance as an undergrad. My master's stipend ($8,000/yr) was impossible to live on. I worked part time but it wasn't enough income.</t>
  </si>
  <si>
    <t>I just got a solid, full-time job outside of academia (but essentially still in my field). I'm planning to pay on my loans while I'm still an ABD so that they won't accrue much interest.</t>
  </si>
  <si>
    <t>Private midwestern university</t>
  </si>
  <si>
    <t>Music history/Library science</t>
  </si>
  <si>
    <t>I had a 2/3 tuition scholarship my first year of my first master's degree in music history. My second year I had a teaching assistantship which covered tuition and paid a stipend of about $800 a month. I know, right? My second master's is in library science. There is no library school in Utah, where I'm from. Tuition runs to about $1000/credit hour. My family helped pay quite a bit for tuition and living expenses. I worked part-time during library school as well for $8.55 and hour. It's worth noting that in the five years it took me to get my MLS tuition increased ~50% while the student job pay rates did not. </t>
  </si>
  <si>
    <t>Looking for a tenure track librarian position.  We'll see. </t>
  </si>
  <si>
    <t>University of Cincinnati, College-Conservatory of Music (public); Indiana University, Bloomington (public)</t>
  </si>
  <si>
    <t>Music Performance</t>
  </si>
  <si>
    <t>Had teaching assistantships (full tuition, out of state tuition waivers, plus small stipend) for all years of grad school, but needed living expenses, even with PT employment (Music programs frequently have some of the smallest stipends of all departments. $4-8k/yr in the first decade of 2000). Didn't have time to work additional hours because I needed practice time on my instrument. My parents generously took on my undergraduate expenses.</t>
  </si>
  <si>
    <t>Making monthly payments now (have TT job). Spouse is in a related academic field with considerably more debt (almost double my debt load), but is ABD and teaching adjunct. I make both loan payments (6 separate loans). His loans have a graduated repayment plan so we will be paying for a good long while. Will change that once a couple of our loans are paid in full (almost there on 2!).</t>
  </si>
  <si>
    <t>Both Public/R1  (Private UG)</t>
  </si>
  <si>
    <t>Only for undergraduate studies.</t>
  </si>
  <si>
    <t>Despite assistantships and part-time employment, I took out loans so I could (in hindsight) live beyond my means in two very expensive cities. Virtually all of the loans for my doctorate could have been avoided, but I was allowed to borrow at will. Several consolidations and deferments later and I find myself in a real pickle with debt payments of nearly $700/month.</t>
  </si>
  <si>
    <t>Monthly payments until the end of time. </t>
  </si>
  <si>
    <t>One public, one private</t>
  </si>
  <si>
    <t>Music Studies</t>
  </si>
  <si>
    <t>My parents and generous scholarships paid for undergrad at a private liberal arts college. I worked my way through my Masters without incurring debt. In my PhD, I had full tuition, $20,000 a year, and health insurance paid for by my university (as did all of my colleagues.) That covered most of my expenses, and my parents would help out with the rest. After 2008, my parents told me to take out loans because they were suffering financially, so I did for a couple of years to help cover conferences, research travel, physical and mental therapy, etc. etc.</t>
  </si>
  <si>
    <t>Made my first payment this month (6 months post-graduation.) I hope I'll stay employed and be able to pay it off in ~10 years. Currently very fortunate to have a 2-year postdoc in my field that includes health insurance and good salary.</t>
  </si>
  <si>
    <t>R1, Private in Chicago</t>
  </si>
  <si>
    <t>Music Theory</t>
  </si>
  <si>
    <t>Required by financial aid package</t>
  </si>
  <si>
    <t>Paid off within six month grace period</t>
  </si>
  <si>
    <t>Yes, tenured. Spent three years as itinerate faculty before landing tenure-track position.</t>
  </si>
  <si>
    <t>None, but had parental support for undergraduate and spousal support in professional position for most of graduate school</t>
  </si>
  <si>
    <t>Undergrad paid for by my parents. M.M. TAship covered tuition and included paycheck large enough to live on. Ph.D. fellowship did not pay well, and I didn't want to starve or freeze. </t>
  </si>
  <si>
    <t>Fastest USDoE payment plan (10 years, c. $515 a month). 22 months left.</t>
  </si>
  <si>
    <t>Yes, although about to get out: was recently denied tenure at large public R1.</t>
  </si>
  <si>
    <t>Out-of-state tuition and living expenses for the first year of study. I had an assistantship that covered most of my tuition expenses for the remainder of the degree (years 2–5). My partner was able to work full time to cover living expenses, health insturance, etc. If I were single during this time or if my partner and I had children, my debt would be much, much greater.</t>
  </si>
  <si>
    <t>Currently working in my field and am making payments. The goal is to pay off my partner's student-loan debt this year (we have $3000 left on those loans). Then, we'll be more aggressive with my debt, aiming to have my loans paid off within 5 years. </t>
  </si>
  <si>
    <t>~60K</t>
  </si>
  <si>
    <t>~40K</t>
  </si>
  <si>
    <t>~100K</t>
  </si>
  <si>
    <t>Music Theory/Musicology</t>
  </si>
  <si>
    <t>Projected: 2014-2015</t>
  </si>
  <si>
    <t>I went to a private undergrad and my dad took out student loans for me he promised to pay off once I graduated. This never happened. My full funding + assistantship throughout both master's (8K/year) and PhD (10K/year) was barely enough to just cover rent (especially in the northeast), so despite working 3 jobs, I had to take out "cost of living" loans every semester so I could buy groceries and pay bills.</t>
  </si>
  <si>
    <t>Hoping to consolidate when I'm barely working so I don't have to pay too much per month. Or hopefully teach at a public institution and pay 10% of net income for 10 years and then they might go away?</t>
  </si>
  <si>
    <t>R1, public (both for M.M. and Ph.D.)</t>
  </si>
  <si>
    <t>I will be soon. Still working for them as a TA for now</t>
  </si>
  <si>
    <t>None. I have been financially self-sufficient since I entered college. I maybe get a couple hundred dollars here and there when my loans dwindle and I can't buy food, but it's pretty rare.</t>
  </si>
  <si>
    <t>Music/Arts Admin/Education</t>
  </si>
  <si>
    <t>Single mom - can't afford tuition otherwise</t>
  </si>
  <si>
    <t>ummmm</t>
  </si>
  <si>
    <t>Fielding Graduate University, University of Phoenix</t>
  </si>
  <si>
    <t>Music/Cognitive Psych</t>
  </si>
  <si>
    <t>BM2008/PhD2015</t>
  </si>
  <si>
    <t>Undergrad full tuition covered, worked several jobs. Grad school tuition and stipend cover living expenses.</t>
  </si>
  <si>
    <t>Grad student planning to leave</t>
  </si>
  <si>
    <t>some undergrad living expenses</t>
  </si>
  <si>
    <t>musicology</t>
  </si>
  <si>
    <t>average funding at my PhD inst. was ca. 4-5 years, time to degree about 12.  took money out to pay living expenses and work as adjunct, hoping it would help me get a TT</t>
  </si>
  <si>
    <t>every month as much as I can, at least $500.  It's down to 9k now.  I'm in my 50s.  </t>
  </si>
  <si>
    <t>Masters- Public, PhD- Public</t>
  </si>
  <si>
    <t>lots.  they paid for my undergrad, and underwrote much of my grad school</t>
  </si>
  <si>
    <t>Musicology</t>
  </si>
  <si>
    <t>My undergrad was one of those 4-year private liberal arts colleges; even with scholarships I still needed loans.  For grad school, I was "fully funded" -- but the stipend for T.A.s was not nearly enough to live on in one of the most expensive cities in the U.S. I took out about $15,000/year (stupidly) to live on, pay for conferences, research travel, etc. (Btw, Don't even ask me about the credit cards!)</t>
  </si>
  <si>
    <t>I had to defer the loan payments for a year after I finished, as I was unemployed. Now in a TT job and paying it down sloooowly. Figure I'll have it gone by the time the toddler is ready for college...</t>
  </si>
  <si>
    <t>Living expenses. I went to grad school in NYC, and my graduate stipend when I started was $12,000 per year. I didn't accumulate too much debt at first, because I also worked as a bartender. When faculty members convinced me that this wasn't "professional" enough, I ended up going into debt, much of which ended up on credit cards.</t>
  </si>
  <si>
    <t>Sell my soul? </t>
  </si>
  <si>
    <t>If you call adjuncting as being in the academy, yes. </t>
  </si>
  <si>
    <t>My spouse is helping me by paying most of our bills, so that I can focus on my debt.</t>
  </si>
  <si>
    <t>I was funded for five years by my university and got external funding for two more (one Fulbright taken for Year 4, one completion fellowship for Year 7).</t>
  </si>
  <si>
    <t>My parents paid for my undergrad. I paid for my grad.</t>
  </si>
  <si>
    <t>2004-2009</t>
  </si>
  <si>
    <t>Parents paid for most of my housing as an undergrad, I covered fees, books, and other living expenses. Due to my parents' income, I didn't qualify for subsidized loans. MA debt came from a small loan to supplement medical expenses. First major loan came from needing a root canal and the crappy dental insurance not covering more than a smidgeon of the expenses. </t>
  </si>
  <si>
    <t>I had a decent post-doctoral fellowship for two years, followed by a Visiting position. During that time, I paid off my grad school debt and 1/3 of my undergrad debt. I also had the financial security to throw all tax refunds and unexpected cash infusions toward my debt. Now that I'm living off an adjunct's salary, I am not paying back my loans. It's a good thing that I got ahead of the payment schedule! I am not due to pay again until 2015.</t>
  </si>
  <si>
    <t>Natural Resources</t>
  </si>
  <si>
    <t>grad- cover living expenses for summer because I had to stay in town for physical therapy after major surgery, which meant I could not get summer employment</t>
  </si>
  <si>
    <t>paid it off before I turned 40 (barely)</t>
  </si>
  <si>
    <t>Virtually 0- entire family assists one another </t>
  </si>
  <si>
    <t>$0 (PhD) $0 (MS)</t>
  </si>
  <si>
    <t>Natural Resources and Environment</t>
  </si>
  <si>
    <t>I had research grants, RA/TAships, and fellowships for both of my graduate programs. For my doctorates, I had a generous federal fellowship that paid my tuition and living expenses and successfully competed for research funding to pay for my international field research. What really helped set things off was that I didn't pay rent for about 3 years of the 6 years of my doctorates. I spent those 3 years living partly at my parents house, my husband's house, and doing field work in a cheap developing country.</t>
  </si>
  <si>
    <t>Somewhat. I'm at a research institute but also affiliated with universities. </t>
  </si>
  <si>
    <t>My parents helped pay my living expenses during my undergrad. I had a scholarship for tuition. My parents also provided me with a security net to fall back on at any time. </t>
  </si>
  <si>
    <t>Near Eastern Studies</t>
  </si>
  <si>
    <t>Fully funded for all but four years of the program. Lived frugally, saved money as much as I could, worked additional jobs when I had to, and wasted as little time as possible doing the work I needed to finish my dissertation and make myself marketable on the academic job market. What a concept...</t>
  </si>
  <si>
    <t>ivy</t>
  </si>
  <si>
    <t>Assistant Professor R1 (TT)</t>
  </si>
  <si>
    <t>2004 - 2013</t>
  </si>
  <si>
    <t>I am an American student who went to Canada for a relatively inexpensive BA (paid through a small inheritance and part-time jobs), and then straight into a PhD program.  Was fully funded (combination of fellowships and GSI-ships) for nine years.  Worked part-time jobs through the PhD on top of teaching and research, but came out debt free.</t>
  </si>
  <si>
    <t>2004-2015</t>
  </si>
  <si>
    <t>Undergraduate family support and then full funding throughout graduate school. As a foreign student at a US institution, I was lucky since there is very little internal support for many years of graduate study and I was ineligible in my home country.</t>
  </si>
  <si>
    <t>My tuition and fees are covered, but I need money for living expenses while working my way through an extremely long PhD program (I'm in my 9th year). It just adds up over time. I'd rather take on debt and work at jobs that are low-paying now but great for my career long-term.</t>
  </si>
  <si>
    <t>Hopefully I'll get a job at the end of this!</t>
  </si>
  <si>
    <t>Neurobiology</t>
  </si>
  <si>
    <t>2019?</t>
  </si>
  <si>
    <t>Neuroscience</t>
  </si>
  <si>
    <t>Stipend and tuition covered by program and fellowships</t>
  </si>
  <si>
    <t>R1-ish, public</t>
  </si>
  <si>
    <t>I would be going into debt to the tune of $1500 a month as a postdoc due to rental prices if it were not for spouse's job and our savings.</t>
  </si>
  <si>
    <t>neuroscience</t>
  </si>
  <si>
    <t>yes, but in a professional/clinical program.  Now I have real debt, but I didn't when I finished my PhD.</t>
  </si>
  <si>
    <t>NA- fully funded through scholarship which paid living stipend + fees</t>
  </si>
  <si>
    <t>University of Cambridge (UK)</t>
  </si>
  <si>
    <t>Parents paid for living expenses during undergrad and I worked throughout my degree to supplement that. Undergrad tuition was covered through a now defunct program through my father's job. During PhD I TA'd and was paid on top of my stipend for that. Additionally, my husband worked full time during my PhD which allowed us to live a 'normal' life compared to students self-funding in my program.</t>
  </si>
  <si>
    <t>This was provincial Govt loan (OSAP) for the first two years for undergraduate tuition, living expenses, etc. I paid for the rest of undergrad tuition and living expense with three part-time jobs and assistant from parents.</t>
  </si>
  <si>
    <t>Saving money now to repay once I am done with the PhD.</t>
  </si>
  <si>
    <t>Yes, Grad Student</t>
  </si>
  <si>
    <t>Potential debt - Undergraduate: parents supported me through out my undergrad; paid for groceries, bought clothes, etc. Grad: I have fellowships, multiple TAships every semester and a loving partner who helps when needed.</t>
  </si>
  <si>
    <t>Undergrad: $20,500</t>
  </si>
  <si>
    <t>Masters: $18,000
PhD: $0</t>
  </si>
  <si>
    <t>BSc(Hons),MBioethics,PhD</t>
  </si>
  <si>
    <t>(current)</t>
  </si>
  <si>
    <t>PhDs are free in Australia via the Research Training Scheme. My masters and undergrad cost some though, but I had some scholarships.</t>
  </si>
  <si>
    <t>I'll be in ~$30k in debt once I finish my PhD.</t>
  </si>
  <si>
    <t>Top Australian university.</t>
  </si>
  <si>
    <t>Will probably have to travel overseas for work.</t>
  </si>
  <si>
    <t>as an undergraduate I survived on &lt;$800/month as there is no tuition in Europe. No debt as parents supported this. But then if my parents couldnt support me at that level the country would have.</t>
  </si>
  <si>
    <t>R1, Public, European</t>
  </si>
  <si>
    <t>Neuroscience </t>
  </si>
  <si>
    <t>had a hard time making ends meet for a few years in grad school. California's expensive</t>
  </si>
  <si>
    <t>Got a job, paid it off in 2 years.</t>
  </si>
  <si>
    <t>Over half of undergrad at lib arts school. Other half from scholarships. Grad school fully funded by university.</t>
  </si>
  <si>
    <t>Neuroscience / Computational Biology</t>
  </si>
  <si>
    <t>To pay for a final semester of undergrad after my scholarships ran out (I took extra time to finish two majors, and took a semester abroad)</t>
  </si>
  <si>
    <t>I have a well-paying job in the tech industry now, so payments are trivial</t>
  </si>
  <si>
    <t>Haha, no. I decided suicide was not the answer</t>
  </si>
  <si>
    <t>Nursing</t>
  </si>
  <si>
    <t>To minimize working beyond TA and RA positions, and to have a little 'saved' for transition to postdoc (federal minimum for 2 years). Single parent with no child-support or other income. </t>
  </si>
  <si>
    <t>Standard loan repayment</t>
  </si>
  <si>
    <t>My BS in nursing was my second degree. My first BS (in an unrelated field) was at a R1 and I recieved a full scholarship. I took out loans to attend a private nursing school. My original loan was $25K. When I decided to pursue a PhD, my husband and I agreed we would NOT take out loans. The first 4 years was paid with scholarships, etc. And the subsequent years were partially paid with tuition reimbursement as I worked as a teaching assistant. I put my undergrad debt on hold while I was in grad school, otherwise I'd be further along paying it off.</t>
  </si>
  <si>
    <t>Monthly payments. Considering applying for one of the federal nursing loan forgiveness programs but they give money based on a tiered system and my debt to earnings ratio is not the worst so I don't think I can compete but I try every year. Currently employed on the tenure track at a public university.</t>
  </si>
  <si>
    <t>Undergrad: Lost my full ride scholarship after my Freshman year.  As the oldest of 7, my parents couldn't afford to pay for my living expenses, even though the State of New Mexico would pay for my tuition.  Also, had to take out more student loans during nursing school because I couldn't work as much with their intensive program.  Graduate school: I was suckered into doing a BS to PhD.  A pretty big mistake.  I was very overwhelmed, and probably too young to be ready for that amount of self-study.  I was counseled to not work during school.  At first I had a scholarship, a grad school grant, and a 20-hour-per-week GRA job that paid a lot of my tuition.  Still, the salary was meager, so I had to take out loans to cover living expenses.  The next year, the scholarship was dropped (with no explanation), and two years later NIH budget cuts meant I couldn't get 20 hours anymore.  Three years later I had to take out more student loans and work in a hospital because my GRA/TA hours were cut again.  I got bogged down in dissertation and it took 5 years to complete.  I received very little guidance from my graduate advisors</t>
  </si>
  <si>
    <t>Even though I managed to land to coveted tenure-track position, between payroll taxes, $5,600 in credit card debt (still not paid off from grad school), and the new car my (now ex) husband convinced me to buy, I have to apply for Income-Based Repayment because I can't afford to pay $1,713/mo for my student loans.  That's nearly half my take-home pay!  I am hoping to qualify for a loan repayment program.</t>
  </si>
  <si>
    <t>Undergrad: New Mexico State University PhD  Graduate School: University of Texas at Austin (R1, public)</t>
  </si>
  <si>
    <t>No.  I now work at Texas State University.</t>
  </si>
  <si>
    <t>nursing</t>
  </si>
  <si>
    <t>tuition and living expenses in undergrad</t>
  </si>
  <si>
    <t>wait until I finish my PhD and get a TT position or work it off as a staff nurse</t>
  </si>
  <si>
    <t>none - I worked many many jobs and got scholarships which really helped me reduce my debtload</t>
  </si>
  <si>
    <t>Nursing </t>
  </si>
  <si>
    <t>to pay for 2 undergraduate degrees and living expenses during my masters</t>
  </si>
  <si>
    <t>Nursing/Public Health</t>
  </si>
  <si>
    <t>Funding gap that meant that undergrad and masters gave me no choice because I wouldn't be able to do one of three things: eat, study, or have a roof over my head. PhD is fully funded, stipended, and I am forgetting that there is such a thing as a student loan.</t>
  </si>
  <si>
    <t>Nursing has a 10-year repayment program: if you make ten years worth of the minimum, the rest is written off. THANK GOODNESS.</t>
  </si>
  <si>
    <t>BSN R1 public, MPH public, PhD Ivy</t>
  </si>
  <si>
    <t>PhD student on fellowship in $Nordic_Country</t>
  </si>
  <si>
    <t>Nutrition/Epidemiology</t>
  </si>
  <si>
    <t>Undergrad living expenses and partial tuition (I had a 3/4 tuition scholarship at a private university)</t>
  </si>
  <si>
    <t>I paid all $8000 off by working two years between my undergrad/master's and PhD. I made $42,000/yr and just kept living on a student budget</t>
  </si>
  <si>
    <t>Yes, 3 years into a tenure-track position at an R1</t>
  </si>
  <si>
    <t>$0 Currently supporting spouse as he pays down $85,000+ in loans (he's also a PhD, but the majority of those loans are from his undergraduate years)</t>
  </si>
  <si>
    <t>15102 (this is what remains, not original loan amount)</t>
  </si>
  <si>
    <t>Oceanography</t>
  </si>
  <si>
    <t>Went to an Ivy for undergrad and needed the loans to pay for it.</t>
  </si>
  <si>
    <t>Keep paying my monthly payments.</t>
  </si>
  <si>
    <t>PhD: MIT; Masters: SUNY</t>
  </si>
  <si>
    <t>Paleontology</t>
  </si>
  <si>
    <t>Yes - Assistant Prof.</t>
  </si>
  <si>
    <t>Performance Studies</t>
  </si>
  <si>
    <t>PhD Sociology</t>
  </si>
  <si>
    <t>Undergrad: sports scholarship. PhD - studentship. Worked various jobs (gym teacher, private tutor, nanny, school librarian, small research projects, website builder, website content writer.) Finished PhD in 3.5 years to avoid debt. Being in EU cut down program time. I chose to go abroad deliberately (I am American) to avoid potential debt.</t>
  </si>
  <si>
    <t>EU, R1 equivalent</t>
  </si>
  <si>
    <t>On administrative side, not academic. Former adjunct for two courses but had much better career success on administrative end.</t>
  </si>
  <si>
    <t>~$10,000 for living expenses. Rest covered by jobs, personal savings, and cohabitation with partner</t>
  </si>
  <si>
    <t>PhD, Gender Studies</t>
  </si>
  <si>
    <t>Scholarships and savings covered undergraduate degree; PhD covered for the most part by tuition remission and stipend. But I am living on maybe $150/month for bills, books, and food, because I don't want to take out loans that I'll probably never be able to repay.</t>
  </si>
  <si>
    <t>Living very poorly and trying to save a penny here and there. I'm living far away from home and family, who aren't wealthy, so there's no financial support if I can't pay my bills.</t>
  </si>
  <si>
    <t>R1 in midwest</t>
  </si>
  <si>
    <t>Philosophy</t>
  </si>
  <si>
    <t>I took out 7K in case of emergencies, and I used 1500 of it.</t>
  </si>
  <si>
    <t>It's payed off.</t>
  </si>
  <si>
    <t>RI, Private</t>
  </si>
  <si>
    <t>Yes, TT Assistant</t>
  </si>
  <si>
    <t>Undergrad, parents paid about 10K, stipend for grad school</t>
  </si>
  <si>
    <t>$40,000 (MA/PhD)</t>
  </si>
  <si>
    <t>No funding until my second year of grad school, and inadequate funding-for-costs after that. A lot, at the time, was to pay off credit-card debt incurred from periods when I couldn't even get loans.</t>
  </si>
  <si>
    <t>Still paying via my salary.</t>
  </si>
  <si>
    <t>None.  I took all these loans out so that they wouldn't have to do that!</t>
  </si>
  <si>
    <t>We didn't take out this full amount, but after consolidating our loans together and paying low amounts due to low wages, it ballooned out</t>
  </si>
  <si>
    <t>We are on income based repayment, but I don't see how it will ever be paid off or how we will ever be able to save for retirement</t>
  </si>
  <si>
    <t>Living expenses. I also lived off loans for a semester and summer so that I didn't have to teach (or TA) during that time and could finish my dissertation more quickly than I would have otherwise. That turned out to be a fortunate choice; I got a lot of work done and managed to go on the market before it really turned bad. </t>
  </si>
  <si>
    <t>Lucky enough to get a tt job, so I've been paying off the debt pretty quickly--about $5.5K left.</t>
  </si>
  <si>
    <t>My parents paid for most of my undergrad tuition at an inexpensive public school, and I worked to pay for living expenses.</t>
  </si>
  <si>
    <t>25k</t>
  </si>
  <si>
    <t>Currently on debt strike</t>
  </si>
  <si>
    <t>Bills, fun in the sun?</t>
  </si>
  <si>
    <t>Bills, fun</t>
  </si>
  <si>
    <t>All paid off</t>
  </si>
  <si>
    <t>I got a full ride to a liberal arts college for my undergrad  I got a teaching assistanceship for my MA.  My major professor told me that any PhD program that wouldn't pay me to go there didn't really want me, which was good advice.  I worked as a TA again and on the side (in violation of program rules) and used the experience from both jobs as well as my education to land the tenure track job at a local college (the job I was targeting when I decided to go into this field).</t>
  </si>
  <si>
    <t>To feed and house myself over the summer.  I had no family support after my second year of a Ph.D. program and had "full" but inadequate funding.  Some money started going from me to my family to help their declining circumstances.</t>
  </si>
  <si>
    <t>Monthly payments (currently 6 months ahead of schedule).</t>
  </si>
  <si>
    <t>Yes.  TT Job</t>
  </si>
  <si>
    <t>$5,000 out of my wife's inheritance.  I'll pay the rest.</t>
  </si>
  <si>
    <t>Borrowed no money for grad school. Worked 3 jobs to pay my way, studied PT. Took a long time to finish!</t>
  </si>
  <si>
    <t>SUNY Albany</t>
  </si>
  <si>
    <t>Yes (TT)</t>
  </si>
  <si>
    <t>$0. Undergrad tuition paid for with loans, grants, scholarships, and work-study. Paid my own way. Paid my own way through grad school.</t>
  </si>
  <si>
    <t>I went to a state/public school in Europe for my udergrad and it was free. I got full funding and TAship for MA and Phd in the US, taught summer and winter classes every chance I got.  I was underpaid but I had health insurance and I lowered my standards of living (no car, no smartphone, no cable,etc) and lived with another PhD student. Also, our rent was very reasonable. My funding was not sufficient to finish my dissertation;  I finished my diss. while teaching 4/4. </t>
  </si>
  <si>
    <t>philosophy</t>
  </si>
  <si>
    <t>stipend did not cover living expenses in major city.</t>
  </si>
  <si>
    <t>Making reduced monthly payments until capitalism is overthrown.</t>
  </si>
  <si>
    <t>Despite always having a fellowship, TAship or other teaching gig, the living expenses were just too high. My university, one of the UC's, underpays TAs by 1/3 compared to similar universities. Rent on a barely livable place would take 2/3 of monthly salary and then you're probably out of luck for the summer. I also helped support my wife while she pursued her nursing degree. Ironically, with her associate's degree, she now makes ~4x what I make with my PhD. The only way I have any economic hope right now is some inheritance (very sad and very lucky), otherwise we'd be stuck in a student debt hole forever.  </t>
  </si>
  <si>
    <t>Plan?! Hoping for the 10 year non-profit write-off, otherwise hoping for a well-paying job. Current costs are $350/mo to the feds, after I paid off a private loan.</t>
  </si>
  <si>
    <t>R1, University of California campus</t>
  </si>
  <si>
    <t>Given up on tenure track, but currently in a temporary combination research/admin position. Not sure what comes next.</t>
  </si>
  <si>
    <t>I received life insurance from a deceased parent that was intended to pay for all of my education after I had completed the degree. We decided to spend the bulk of it on a house as a better economic investment.</t>
  </si>
  <si>
    <t>Tuition and Living Expenses</t>
  </si>
  <si>
    <t>Working outside of Academia</t>
  </si>
  <si>
    <t>New School for Social Research</t>
  </si>
  <si>
    <t>NO</t>
  </si>
  <si>
    <t>Decided I wanted to write my dissertation while living in New York because I wanted to spend at least some of my 20s in a big city. If I hadn't done that, I wouldn't be in any debt,</t>
  </si>
  <si>
    <t>I won an award for 10k which paid off most of it immediately.</t>
  </si>
  <si>
    <t>Yes (tt)</t>
  </si>
  <si>
    <t>$</t>
  </si>
  <si>
    <t>Undergraduate tuition one tight year.</t>
  </si>
  <si>
    <t>Already paid off during first 3 years of graduate school.</t>
  </si>
  <si>
    <t>Family needed grants and loans to afford my Ivy League undergrad. For the PhD I supplemented a stipend of $19,000 per year with loans. Was in grad school for nine years.</t>
  </si>
  <si>
    <t>My adjunct position pays well enough, more like a VAP: $36,000. I pay the monthly minimum plus $100 each month. But I plan to leave academia and get a higher paying job in tech. </t>
  </si>
  <si>
    <t>Yes, for now</t>
  </si>
  <si>
    <t>My mother occasionally subsidizes big ticket items, </t>
  </si>
  <si>
    <t>Fully funded MA and PhD, but needed extra money because of expensive location, spouse being in part out of work and at other points in an unfunded masters.  The stipend would've come closer to covering life were it not for things like moves, medical expenses, and visits back home.  No parental support for anything since 21, which makes things tough.</t>
  </si>
  <si>
    <t>Monthly minimum every month, but that's over $300.  Will probably pay off over the 25 years and then have the remainder forgiven.</t>
  </si>
  <si>
    <t>R1, Near Ivy</t>
  </si>
  <si>
    <t>Yes.  </t>
  </si>
  <si>
    <t>None, and none will be.  Family cannot afford to help and that will not change.
</t>
  </si>
  <si>
    <t>Undergrad: private school tuition and housing. Grad: car expenses, moving expenses, computer</t>
  </si>
  <si>
    <t>Spartan living, aggressive salary negotiation. Only $13k left to pay off</t>
  </si>
  <si>
    <t>Parents paid for undergraduate education at cheap state school.  During graduate school, despite yearly TA funding, I took out loans for summer, traveling, and other forms of living beyond my means.</t>
  </si>
  <si>
    <t>Regular monthly payments.</t>
  </si>
  <si>
    <t>I took out a bit of money to supplement rent as a BA. Paid it off working in a pawn shop. The only reason I didn't go into debt as a graduate student was that my university slashed their across-the-board tuition relief for post-funding grad students and replaced it with a more lucrative, but competitive, award. I lucked out and won one of those. Other grad students, who had just as much of a claim to aid as I did, were forced to pay $8000 a year in tuition without aid. </t>
  </si>
  <si>
    <t>Family and awards paid for BA</t>
  </si>
  <si>
    <t>Could not afford full tuition as an undergraduate. In graduate school I took out loans because $15,000 did not cover living expenses in my high cost-of-living metropolitan area. </t>
  </si>
  <si>
    <t>Haven't missed a payment yet but I am luckily employed (though not in a tenure track position)</t>
  </si>
  <si>
    <t>very little</t>
  </si>
  <si>
    <t>R1, Canadian</t>
  </si>
  <si>
    <t>Had to pay for an MA and then had funding for a PhD in the UK but I could not really live on it.</t>
  </si>
  <si>
    <t>Currently doing income based repayment, and on my adjunct salary I only have to pay around $50.00 a month</t>
  </si>
  <si>
    <t>University of Nottingham, University of Dundee</t>
  </si>
  <si>
    <t>Yes, currently a Visiting Assitant Professor</t>
  </si>
  <si>
    <t>potentially 50% but, and this is incredibly dark, this depends on when people start dying.</t>
  </si>
  <si>
    <t>Tuition and living expenses. </t>
  </si>
  <si>
    <t>Paying slightly more than monthly minimum. </t>
  </si>
  <si>
    <t>Yes (tenure track job at R1)</t>
  </si>
  <si>
    <t>Basic cost of living</t>
  </si>
  <si>
    <t>I was able to secure a job outside of the university which has allowed me to pay off my loans. </t>
  </si>
  <si>
    <t>Living expenses as an undergraduate. This was part of the German Bafoeg, which is student financial aid that one has to pay back 50% of.</t>
  </si>
  <si>
    <t>Have been paying it off at about $100 a month, it's interest free, so I can take my time. about $3000 left.</t>
  </si>
  <si>
    <t>yes, I have a TT job</t>
  </si>
  <si>
    <t>Undergrad - pay for tuition. Grad - cover cost of living</t>
  </si>
  <si>
    <t>Paying $200 monthly already, to stay ahead. Plan to go on to get a Masters in Ed. - EMP when out of school = $500 - $600.</t>
  </si>
  <si>
    <t>Private/Public</t>
  </si>
  <si>
    <t>Had to take out loans to pay for school as an undergrad, my family could not afford to put me through school. I needed to take out grad loans to live during the summer even though both my M.A and Ph.D were/are fully funded. No funding was received during the summer and I have 2 children to feed.</t>
  </si>
  <si>
    <t>Hoping to score a TT job, but those options are few and far in between. I adjunct for 2700 a class. I can't afford much so we will soon see...</t>
  </si>
  <si>
    <t>Canadian (unranked overall/ranked high in my subfield)</t>
  </si>
  <si>
    <t>Yes (adjunct/ABD)</t>
  </si>
  <si>
    <t>None! I am 4th generation poverty and the first to have a college degree.
</t>
  </si>
  <si>
    <t>Minimal and sporadic funding year-to-year, needed living expenses, car, health insurance, much else -- even though I was paid (minimally) for teaching (max 2 classes).</t>
  </si>
  <si>
    <t>Ending of "Melancholia"</t>
  </si>
  <si>
    <t>I went to a state school and had a full ride, but it actually provided a very meager living. I did study abroad my final year and found myself having to borrow in order to afford it. In graduate school, I also had a full ride, but it ran out as I entered my sixth year. In order to pay everything off, I've had to live off my credit cards. It's proving difficult to pay off.</t>
  </si>
  <si>
    <t>... I don't know. It doesn't look as if I'm going to get a job in this field. I might have to take a job in the service industry or as a graphic designer (a prior profession I am desperately trying to avoid). I owe relatively little, but it's proving difficult to pay off.</t>
  </si>
  <si>
    <t>ABD, on the job market.</t>
  </si>
  <si>
    <t>I will be the one to pay this debt. Or else leave the country and hope that student loan debt is a bubble waiting to burst.</t>
  </si>
  <si>
    <t>Expected 2016</t>
  </si>
  <si>
    <t>Federal loans to cover my share of tuition at private liberal arts college (sticker price over 40k a year, after scholarship it was 20k a year, I'm fortunate enough that my parents were able to pay everything but what I took out in loans). No M.A. R1 Public University for PhD, full tuition and 24,000 yearly stipend. Two years fellowship, three years of teaching (2:1 load). Also great health benefits including dental and optical. </t>
  </si>
  <si>
    <t>IBR, feasability dependent on whether I am able to land a decent job in philosophy. My backup plan is secondary education. So far have only paid off interest accrued before I returned to school full time. </t>
  </si>
  <si>
    <t>Expected 2016ish</t>
  </si>
  <si>
    <t>Got a half scholarship as an undergrad, but still didn't understand exactly how much money $20,000 a year was. Took out the money in graduate school to pay off some medical debt from 2 necessary operations (even though we're 'fully funded' PhD students, we don't have ANY health insurance whatsoever), and to pay off my credit card debt accrued during summer months (we have no opportunities for summer funding)</t>
  </si>
  <si>
    <t>hahahahahaha. </t>
  </si>
  <si>
    <t>BA - full-ride tuition, worked to cover living costs, PhD - excellent stipend plus a 2 year dissertation completion fellowship, but had medical issues and long-distance relationship that required a lot of money.</t>
  </si>
  <si>
    <t>Philosophy of Religion</t>
  </si>
  <si>
    <t>I was encouraged by numerous persons to forgo the pittance of a stipend I had at a US school and go to a British school, where I had secured also a part time job as a US school's site manager for their London Studies program. The job was to provide housing, one meal a day, and enough for my other meals. The intent was for my spouse to work full time after arriving (which was then acceptable in the UK). Just before departing my spouse was pregnant with twins. Thankfully medical costs were not a concern (We personally liked NHS), however this factor, coupled with the changes to the British immigration controls effectively disqualified my spouse from even beginning to seek any type of employment. Add to that the fact that this part time job ended up functioning as almost a full time job, and that the US University for whom I worked dealt dishonestly (and likely illegally) with me, followed by terminating my employment there after one year (being informed of this impending termination exactly 2 weeks after the birth of my children, for which I received exactly 3 days off) and it was a recipe for disaster. Although after my first year we had managed to have a very low debt load (an additional $3,000; I had managed to have almost no debt for my Masters), in order to continue and to remain in the UK, I would have to take out US Federal Loans (Stafford, and Grad Plus). I have returned to the US on "write up" status, meaning heavily reduced fees, so debt is not likely to increase at this point, but it was crazy during the time, supporting my spouse and two children (since childcare costs were prohibitive in London, she never pursued Full time work, given the limits on her employ imposed by UK immigration). My parents, additionally, helped the final year with some housing costs.</t>
  </si>
  <si>
    <t>I am currently working Full Time for a Public Institution while I finish my PhD. I have entered into repayment on the Income Based Repayment (IBR) plan. I intend to apply for faculty posts at Public/501(c)3 institutions once I finish my PhD, and beginning now I have begun the Public service proceedings. Given the number of dependents I have, and fairly low salary, my current payment is $0. I intend to remain in such work for at least 10 years which should result in it being paid off. If, for some reason, I do not remain in Public Service, it will be forgiven after 20 years given the IBR rules. In other words, it is unlikely I will pay it off, but rather the overwhelming majority of it will be forgiven. When I was faced with the choice to take on additional student loans or quit my program, I decided to take on the loans with the intention of utilizing the 10 year public service Forgiveness plan. I never took on any additional debt nor private loan debt. I was very careful in this regard.</t>
  </si>
  <si>
    <t>King's College London (University of London)</t>
  </si>
  <si>
    <t>My parents contributed $1,000 during the final 14 months I was in London. Totaling $14,000. I had additional aid from close friends and family members in the amount of $3,000. Total: $17,000.</t>
  </si>
  <si>
    <t>Philosophy of Religion (PhD)</t>
  </si>
  <si>
    <t>Living expenses. I had a full tuition scholarship, but could not pay my living expenses fully in Southern California during the housing boom, despite working 20+ hrs. per week and full time in the summers.</t>
  </si>
  <si>
    <t>I pay my loans off at $340 per month, and will have them paid off in 20 years. I am a tenure-track professor at a public liberal arts college.</t>
  </si>
  <si>
    <t>Philosophy PhD</t>
  </si>
  <si>
    <t>I began grad school as an unfunded, out-of-state student in a high cost of living area. Once I got into the phd program, had a TAship, and a tuition waiver, the cost of living was too high. I was an older student and did not want to share a room with another student. I should say that I worked all through undergrad and as an MA student, but the jobs that were flexible enough for me to attend school did not pay much. </t>
  </si>
  <si>
    <t>I have been on both the income-contingent and graduated repayment plan. I am hoping that I qualify for forgiveness in 2017 since I work for a public university. </t>
  </si>
  <si>
    <t>Yes, tenured</t>
  </si>
  <si>
    <t>My family did not help pay for any college. </t>
  </si>
  <si>
    <t>Philosophy/Religion/Gender Studies</t>
  </si>
  <si>
    <t>Parents helped &amp; I worked through undergrad, but I had no other way to pay for grad school.</t>
  </si>
  <si>
    <t>$30,000 was paid off from my mom's life insurance. She died during my PhD. The rest is on income based repayment and I'm banking on getting the remainder forgiven with public servant loan forgivenness after 120 payments. I'm about 2 years in right now. Without that forgiveness, it will never get paid off. My husband and I together pay about $1900 a month for our loans, more than what we pay for rent and food combined each month.</t>
  </si>
  <si>
    <t>Yes (sort of... the adjunct life)</t>
  </si>
  <si>
    <t>Just the $30,000 from my mom's life insurance. I'll have to pay the rest.</t>
  </si>
  <si>
    <t>Physical Therapy and Biomechanics</t>
  </si>
  <si>
    <t>Tuition fee+Living expenses</t>
  </si>
  <si>
    <t>Paid off major part of it with family's help.</t>
  </si>
  <si>
    <t>Physics</t>
  </si>
  <si>
    <t>Undergrad loans to fund education.  (Also had grant funding and work/study.)</t>
  </si>
  <si>
    <t>UC Riverside</t>
  </si>
  <si>
    <t>Medical bills not covered by student insurance.</t>
  </si>
  <si>
    <t>Paid off undergrad loans. IBR for the rest??</t>
  </si>
  <si>
    <t>RPI (Private)</t>
  </si>
  <si>
    <t>Scholarships + paid internships for undergrad (in Canada). First year fellowship, then RAs from my (well-funded) research group for PhD. </t>
  </si>
  <si>
    <t>Stiped was not enough for living expenses most of the time. The 2008 financial crash killed my funding source, had to cover tuition out of pocket.</t>
  </si>
  <si>
    <t>Parents helped for about half of it. Covered the rest out of my salary once I started working.</t>
  </si>
  <si>
    <t>Undergrad entirely subsidized by scholarships, family, and jobs, in that order of contribution. Graduate work paid for by fellowships and RA stipend (~$30k/yr) from research group. </t>
  </si>
  <si>
    <t>Private R1, top 5</t>
  </si>
  <si>
    <t>Yes, currently postdoc'ing; will go on the market seriously in the next year or so. Lack of debt was essential for taking current job in high COL city</t>
  </si>
  <si>
    <t>Parents paid for just under 1/2 of undergrad tuition and living expenses, about $90k in total, which includes money given to them by my grandparents for that purpose.</t>
  </si>
  <si>
    <t>Est 2015</t>
  </si>
  <si>
    <t>I had scholarships for undergrad tution but no living support - my parents didn't have the income or savings to support me either.  Paid living expenses via federal loans and part time teaching.  Graduate school supported by a fellowship and Research Grant/R.A. funding.</t>
  </si>
  <si>
    <t>Paid off most of in while in Grad school, rest is in monthly payment</t>
  </si>
  <si>
    <t>Yes, closing in on Ph. D.</t>
  </si>
  <si>
    <t>approximately 1-3k.  My family was poor, so not much they could contribute.</t>
  </si>
  <si>
    <t>Physics (MS) Education (PhD)</t>
  </si>
  <si>
    <t>Low stipends, very bad advice about taking loans out to pay off other debt.  Managed to only rack up 10,000 doing PhD as fellowship ended and I wanted to finish.</t>
  </si>
  <si>
    <t>IBR, government job and non profit jobs...so it gets paid off in 10 years.</t>
  </si>
  <si>
    <t>RI, public</t>
  </si>
  <si>
    <t>Physics and Mathematics</t>
  </si>
  <si>
    <t>I was forced to by Illinois law 750 ILCS 5/513, which lets my ex sue and compel me to pay my children's college expenses. Laid off in 2012, starting a new career as a high school teacher in another state. F*ck Illinois.</t>
  </si>
  <si>
    <t>Use my salary as a teacher. It should take 5 - 10 years. Live frugally. I can live on &lt; $5/day of groceries if I shop at Aldi. Buying a house or a condo is an impossible dream.</t>
  </si>
  <si>
    <t>None of it. I paid my own way through college, now I'm paying for my kids.</t>
  </si>
  <si>
    <t>~50,000</t>
  </si>
  <si>
    <t>physics, history, philosophy, mathematics</t>
  </si>
  <si>
    <t>Parents refused to help pay for school, but made too much for me to qualify for any grants and assistance.  Then once I finished my first undergrad, I decided to keep doing school but change fields (humanities to hard sciences) - basically doing a second set of degrees.  After two bachelors, three masters, and two-time ABD candidate, I've maxed out federal loans and have some small private loans to pay back.  Both doctoral programs had stipend/tuition remissions, but they didn't pay well enough to do conferences, phd travel research, living expenses, so i took out more loans to live.</t>
  </si>
  <si>
    <t>I went into college administration.  It pays exceedingly well.</t>
  </si>
  <si>
    <t>R1, Private &amp; R1, Public Flagship</t>
  </si>
  <si>
    <t>~$25000</t>
  </si>
  <si>
    <t>Physics/astronomy</t>
  </si>
  <si>
    <t>Ugrad: No personal savings, no family contribution, only worked 15hrs/wk while in. Grad: combination of TA/RA stipends fell perennially short of actual cost of living in cities involved.  No actual student loans but "loaned myself" in putting bills on credit cards &amp; cashing out retirement savings built up while working between ugrad &amp; grad (so, loss of effect of compound interest)</t>
  </si>
  <si>
    <t>All extra income (less $100/mo. to build retirement savings back up) beyond rent+bills goes toward making double/triple payments on remaining ugrad loans + CC balance.  Estimate 2-3 years until debt free.</t>
  </si>
  <si>
    <t>R1s, all public (3 total)</t>
  </si>
  <si>
    <t>$0.  My parents expressly stated they didn't feel it was their responsibility to provide a college education for their children.</t>
  </si>
  <si>
    <t>Physics/Engineering</t>
  </si>
  <si>
    <t>Undergrad was private school, needed tuition covered for senior year, parents couldn't do it anymore. Gradschool was just living expenses added up. Needed a car and a life.</t>
  </si>
  <si>
    <t>Paying it off slowely...undergrad dept almost paid off</t>
  </si>
  <si>
    <t>Planetary Science</t>
  </si>
  <si>
    <t>Soft money research faculty making 50k/yr</t>
  </si>
  <si>
    <t>Managed to pay 35% of college expenses with scholarships and summer employment. Parents covered the rest.</t>
  </si>
  <si>
    <t>Plant biology</t>
  </si>
  <si>
    <t>My PhD was fully funded and I was lucky to get research grants to cover the costs of my work, and fellowships/assistantships to cover my living expenses. I live on a super tight budget and just saved up enough to get a dog!</t>
  </si>
  <si>
    <t>Stay in my budget.</t>
  </si>
  <si>
    <t>yes, still a PhD candidate</t>
  </si>
  <si>
    <t>my parents were nice enough to pay for my undergraduate education.</t>
  </si>
  <si>
    <t>$16,000 (paid off)</t>
  </si>
  <si>
    <t>$16,000 (paid off, now $0)</t>
  </si>
  <si>
    <t>Plant Pathology</t>
  </si>
  <si>
    <t>To help my husband and I remodel the fixer upper we bought to live in during my MS (2.5 years) and PhD (7.5 years). Later in my degree the policy changed and you could no longer take out Stafford loans if you were fully funded (i.e. tuition, stipend and health insurance from serving as a teaching or research assistant). The house was the only way I was able to do grad school, mortgage payments were $500/month, took out low interest loans for some repairs, also got a forgiveable loan (contingent on 5 years occupancy) for repairs since the house was in a neighborhood with HUD grants to support homeownership. With my stipend we fit the standard for "low income" and were eligible for these loans. After the remodel was complete, we rented out the guest room to international visiting scholars for extra income. My husband who had previously made a good living as a manual laborer, had to adjust to a region where he was mowing lawns and picking vegetables for minimum wage. So while he was able to partially supplement our income, his work on remodeling the house ended up being a much larger contribution to our financial situation. We lived very frugally and didn't have a car for about 2 years until we borrowed money from my parents to buy a '93 pick up (which hilariously is still our only vehicle). No kids, working on it.  </t>
  </si>
  <si>
    <t>Paid it off in one chunk when we sold the house in 2011 before leaving town in 2012. Unfortunately I did not obtain funding for the final year of my PhD after many years of successful grant writing and serving as a teaching assistant. So for the final year (2011-2012) I took a leave of absence to complete my dissertation and did not have to pay tuition, but did spend about $40,000 of additional funds generated through selling the house in 2011 for rent and health insurance and to cover the move to my first job because both my husband and I were unemployed. With those funds gone (and the fact that it took us 10 years to generate them in the first place), I'm not sure how we will rebuild our savings and work towards buying another house. </t>
  </si>
  <si>
    <t>Cornell, public land grant college (not endowed)</t>
  </si>
  <si>
    <t>Yes, postdoc fellowship and faculty member at liberal arts college with no tenure program (5 year renewing contracts)</t>
  </si>
  <si>
    <t>(Blessed to have a family that paid for my undergrad at a private college).</t>
  </si>
  <si>
    <t>On full scholarship for undergraduate. Graduate debt the result of living expenses, conferences, and having to fund some of my own research. Taught the entire duration, between 3 to 9 credit hours worth. Took several years to finish as a result.
</t>
  </si>
  <si>
    <t>Using Sallie Mae option to structure lower payments earlier and increase over time. Paying mostly interest at the moment, as a result. No better plan possible. Just have to find a permanent position, hope my partner finds work too, and buy scratch-off lottery tickets.</t>
  </si>
  <si>
    <t>Yes, full professor</t>
  </si>
  <si>
    <t>I had an assistantship which covered tuition and payed a salary (15K/year) but did not cover university fees, which were around $2K per year. </t>
  </si>
  <si>
    <t>Paid it off within 6 months of graduation. </t>
  </si>
  <si>
    <t>$0. I paid it all myself.</t>
  </si>
  <si>
    <t>Funding evaporated for the graduate program in political science at Purdue University.  When I applied, they stated that funding was available for 80%+ of the students.  The reality was much closer to 18%.  Promised 1/2 and 3/4 time assistantships became 1/4 time and then went away.  However, the job prospects were always pictured as rosy.  They were adamant - you will get placed somewhere in a tenure-track position and enjoy secure employment.  That kind of talk carries a ton of weight with someone who grew up poor (like me).  I bought into the bullshit, was hazed, and now I'm fucked.</t>
  </si>
  <si>
    <t>I have been on both the income-contingent and graduated repayment plan. I am fucked because I was recently passed over for the tenure-track position at my university (which replaces my current VAP).  There is no hope for a job.  None.  </t>
  </si>
  <si>
    <t>Purdue University (MA, Ph.D)</t>
  </si>
  <si>
    <t>I am until June 2014.</t>
  </si>
  <si>
    <t>political science</t>
  </si>
  <si>
    <t>from poor home(&lt;25k annual income), no college savings</t>
  </si>
  <si>
    <t>non-academic job</t>
  </si>
  <si>
    <t>Texas Tech University</t>
  </si>
  <si>
    <t>Didn't need to because of GI Bill and working full time during undergrad, and department funding during grad school.  Got a job after 4 or 5 years of grad school.  </t>
  </si>
  <si>
    <t>R1, Pittsburgh</t>
  </si>
  <si>
    <t>Two children and living expenses.  Also one year of overseas research with family in tow really added to the tab.  I had a free ride for all but one year, and a stipend for all but two.  Rent in the city my school is located was notoriously high.  Finally, my degree took two years longer to obtain than planned, because of Chair-Student mismatch.</t>
  </si>
  <si>
    <t>I plan to apply for income-based repayment for 10 years while working for the public sector.  My worst case scenario is not paying it off at all and emigrating to Canada, so my retirement pay can't be garnished.  We're all multinational organizations now.</t>
  </si>
  <si>
    <t>I'm adjuncting part-time for fun (and a little cash) while looking for a suitable govt job.</t>
  </si>
  <si>
    <t>My parents have given $300 per month for about 6 years.</t>
  </si>
  <si>
    <t>Living. Husband in med school while I was in grad school. No real income but loans and part time adjunct work during dissertation writing phase. Also needed to pay out of state single-credit each semester for last few years when we moved away while I was writing my dissertation and required to continue paying a credit/semester. Otherwise most of the credits were funded. </t>
  </si>
  <si>
    <t>To pay for living for our family while husband was in medical school and I was in grad school. Mostly funded except for dissertating years, for which I needed to pay one credit per semester of out of town tuition since we moved away. </t>
  </si>
  <si>
    <t>Lucky for me my husband finished med school and makes brings home enough income that we can pay loan payments while I keep looking for a job that pays better than the adjunct gig I have at a nice 19000 a year. </t>
  </si>
  <si>
    <t>R2</t>
  </si>
  <si>
    <t>As an adjunct, applying for both academic TT jobs and non academic work. making 3300/class. </t>
  </si>
  <si>
    <t>$10,000 (MA), $18,000 (Ph.D.)</t>
  </si>
  <si>
    <t>MA program was unfunded, so I lived off loans and savings. I borrowed money during my Ph.D. program to supplement my stipend ($14-15K/year), which did not fund me over the summer and was not enough to cover living expenses, travel costs, and several hundred per semester in fees.</t>
  </si>
  <si>
    <t>Currently making payments of $300/month, which is a significant chunk of my paycheck as a VAP. I am looking into doing part-time/consulting work to help pay it off, in addition to looking for a permanent academic position.</t>
  </si>
  <si>
    <t>Living expenses for 2 unfunded summers plus a couple of emergencies. I could not find adjunct work during summers, and I was not allowed to do it during the academic year (because I was funded as a TA)</t>
  </si>
  <si>
    <t>I did not get a TT job in two years on the market. I'm now hoping to find work in the private sector.</t>
  </si>
  <si>
    <t>No financial assistance for MA. Graduate Assistantship for two years and Fellowship for one year (PHD) were not enough to cover expenses. </t>
  </si>
  <si>
    <t>Currenlty not paying. </t>
  </si>
  <si>
    <t>Full-tuition merit scholarship as undergrad to top rated LAC. Made decision to only go to PhD program if they paid for full tuition + a "livable" stipend. Worked part time during grad school to make additional money for summer. Received internal graduate school fellowship for 6th year. Feel very blessed. </t>
  </si>
  <si>
    <t>2003-2008</t>
  </si>
  <si>
    <t>For undergrad, scholarship money ran out after my first year. Parents shared that they would help me pay of loans once they finished paying off the loans taken out by/for my brothers. For grad, I did a certificate program before starting my PhD and the money is from that. </t>
  </si>
  <si>
    <t>My parents are helping currently with my undergrad loans and I'm paying minimal payment for my grad loans. Plan is to live off of $30,000 when I finish and any extra income would go to paying down my loans. </t>
  </si>
  <si>
    <t>Undergrad: no support from family (undergrad also includes MA).
PhD: some funding, but only guaranteed 2/3 of academic year, limited summer opportunities (all funded through teaching). In an expensive area, so rent in a shared apartment is more than half of funding (student housing approaches 60%). Add in conference costs, books, and minimal living expenses and it's difficult to live and work without some kind of outside support.</t>
  </si>
  <si>
    <t>2017?</t>
  </si>
  <si>
    <t>Grad school (part 1, $50,000) was for tuition and living expenses for my MA program.  Grad school part 2 ($20,000 plus whatever needs to be taken out until I'm done) is for living expenses and travel for research and academic conferences.  Undergrad was for tuition mostly.</t>
  </si>
  <si>
    <t>Undergrad was paid off by working for a Member of Congress for a few years.  First chunk ($50,000) of grad school loans was paid off from an inheretence I recieved.  The final bit ($20,000 plus whatever has to be continued to take out) will hopefully be paid off when I get a job after graduation.  </t>
  </si>
  <si>
    <t>Undergrad: pay for school. Grad: Living expenses during Masters program. PhD: none yet, but I lost 20 pounds because I don't have enough money for food.</t>
  </si>
  <si>
    <t>The undergraduate debt is paid off (I returned to graduate school after appx 8 years away). I can't pay my graduate debt until I graduate and have a higher paying job. No idea what that will be.</t>
  </si>
  <si>
    <t>Masters: Private ivy, PhD: Big Ten R1</t>
  </si>
  <si>
    <t>None, including undergraduate.</t>
  </si>
  <si>
    <t>Expected 2016-2017</t>
  </si>
  <si>
    <t>I didn't do brilliantly in undergrad, so fellowships were not an option for me in grad school. I needed the money to pay for tuition.</t>
  </si>
  <si>
    <t>I'm going in to the non-profit field (LOL), so I should hopefully be able to have my loans forgiven after 10 years. Dear God fingers crossed.</t>
  </si>
  <si>
    <t>New York University (M.A.) and American Graduate School in Paris</t>
  </si>
  <si>
    <t>expected 2018</t>
  </si>
  <si>
    <t>Not enough stipend during MA; cover tuition and cost of living during undergrad</t>
  </si>
  <si>
    <t>paying $150 - 200/month now on unsubsidized undergrad debt; subsidized grad debt will have to wait until I'm finished with the PhD program
</t>
  </si>
  <si>
    <t>PhD expected 2018</t>
  </si>
  <si>
    <t>Took out a loan bigger than I really needed. Needed to pay car insurance, barely scraping by, and then bought a laptop. Still finishing my studies (with 5 years of guaranteed tuition, stipend ($24000 for DC area), and healthcare), but I don't plan to take out any additional loans. I was lucky enough to have this small loan taken out from the California Doctoral Incentive Program (CDIP), which provides forgivable loans if you teach in the CSU... so perhaps I can get this 4,000 wiped off one day. No undergrad debt because I qualified for state grants, federal grants, and university scholarships. 1st generation college student with single parent and another brother, so that's why I qualified for financial aid.Commuted from home 45 miles each way. </t>
  </si>
  <si>
    <t>Don't need to worry about that yet. Still finishing school. No interest accrued (5% fixed) until I graduate and mandatory repayment starts 1 year after graduating. LOOK UP THE CDIP PROGRAM IF YOU NEED TO KEEP TAKING OUT LOANS... at the very least it offers a fixed rate and a lower rate than you will find from the private sector. You don't need to be from California.  https://www.calstate.edu/hr/cdip/</t>
  </si>
  <si>
    <t>$0 (MPA) $0 (PhD first year)</t>
  </si>
  <si>
    <t>TBD</t>
  </si>
  <si>
    <t>Haven't yet, hopefully can continue to live within stipend.</t>
  </si>
  <si>
    <t>85,000 (with one more year to go)</t>
  </si>
  <si>
    <t>Living in Chicago, 15k per year definitely doesn't cut it (especially as you're indoctrinated into the academic culture with its expensive "necessities"). 8 years here (MA and PhD) adds up fast.</t>
  </si>
  <si>
    <t>I worked a part-time retail job for my first two years of graduate school to supplement my stipend but felt I needed to invest more time in research. The next 3 years, I took out $10,000/year, with $15,000 for my last year. Part of that was covered by subsidized direct loans, but the last two years were after the end of subsidized grad loans.</t>
  </si>
  <si>
    <t>Recently accepted a TT job.</t>
  </si>
  <si>
    <t>Living and travel expenses</t>
  </si>
  <si>
    <t>Denied a TA-ship early on for odd reasons and continued to be denied because of politics. Later was able to get a RA-ship and was able to stop taking out loans (very lucky on this part)</t>
  </si>
  <si>
    <t>Just paying it off by increasing the minimums. </t>
  </si>
  <si>
    <t>$10,000 (undergraduate)</t>
  </si>
  <si>
    <t>Political Science (Ph.D); National Security (MA); History (BA)</t>
  </si>
  <si>
    <t>2005 (Ph.D); 1996 (MA)</t>
  </si>
  <si>
    <t>Public, UK</t>
  </si>
  <si>
    <t>Political Science (undergrad) Education (grad)</t>
  </si>
  <si>
    <t>As a single parent and full time student I could not cover my living expenses, daycare, and tuition working part-time between classes</t>
  </si>
  <si>
    <t>My payments are 600 a month; suffice to say it has been difficult</t>
  </si>
  <si>
    <t>Political science and sociology</t>
  </si>
  <si>
    <t>My mother was a single mom, working a lot, so I was on my own when it came to financing college. I had loans and grants, federal work study as undergrad. My masters in Poli sci is where I took a big hit - $30K, but I got to live in Paris for 6 months (would definitley do it differently with 20/20 hindsight) then never moved to D.C. to bank on the degree. For my PhD in Soc, I had assistantships from the very beginning, and took out student loans to pay down my credit cards - stupid idea, since I managed to rack up more debt. </t>
  </si>
  <si>
    <t>Steady monthly payments for the rest of my life, it seems like. Husband is more ambitious and thinks we can pay it off sooner. </t>
  </si>
  <si>
    <t>University of Florida (PhD) UNC- CH (undergrad and Masters)</t>
  </si>
  <si>
    <t>Political Science PhD</t>
  </si>
  <si>
    <t>Full tuition remission, stipend for 5 years, basic health coverage, conference travel money, and opportunities for teaching. I worked hard to finish in 5 years that I was covered for</t>
  </si>
  <si>
    <t>No </t>
  </si>
  <si>
    <t>$5-$10 thousand dollars in total. Money was extra loans for summer months when I did not receive a stipend / was not teaching</t>
  </si>
  <si>
    <t>political science/political theory</t>
  </si>
  <si>
    <t>undergraduate: I had nearly full and then full need-based scholarships. But I still needed money for living expenses, plus an expensive year of study abroad. Graduate: I took out loans for an MA before obtaining full funding for the PhD. </t>
  </si>
  <si>
    <t>After a period of highly contingent employment, I got myself into default and worse, which has been unbelievably hellish. Currently rehabilitating, then - assuming things work out with some non-precarious employment - IBR. Basically, coming out from under this debt will be the project of my adult life, the equivalent of paying off a home for previous generations. </t>
  </si>
  <si>
    <t>Psychology</t>
  </si>
  <si>
    <t>For undergrad, spent two years at pricey private SLAC (had a tuition scholarship, but needed loans for room and board - parents were not able to cover college costs). Transferred to large public land grant to finish BS (due to rising costs) and lived at home to save on room and board. Grad school tuition was covered, and stipend was $10k/year, but didn't include summer stipend.  So I took out loans for living expenses. I also paid off the undergrad loans while I was in graduate school.</t>
  </si>
  <si>
    <t>Still owe around $14k, and have been paying loans back slowly and steadily for the past 16 years.  One day I will pay them off, so I just don't think about it any more. I have lived very simply and frugally for the past 16 years to help chip away at the debt. My PhD has provided me with amazing opportunities I would have never had without going to graduate school, so I don't regret the decision - even after 16 years of paying off loans. Advice to others who haven't yet started grad school: choose the large, public land-grant R1 for your PhD, instead of a pricey private institution in a high cost-of-living area.  You will still get a great education - and at a fraction of the cost. </t>
  </si>
  <si>
    <t>Public, land-grant, R1</t>
  </si>
  <si>
    <t>Yes </t>
  </si>
  <si>
    <t>Parents helped with my rent during one summer in grad school and paid $5k toward one of my loans as a graduation present.</t>
  </si>
  <si>
    <t>psychology</t>
  </si>
  <si>
    <t>(I didn't take money out but that was because I was suppported by someone else. My fellowship would not have covered living expenses)</t>
  </si>
  <si>
    <t>University of Wisconsin</t>
  </si>
  <si>
    <t>yes, full professor</t>
  </si>
  <si>
    <t>I didn't have debt but all my living expenses were paid by family (partner)
</t>
  </si>
  <si>
    <t>Just to have some extra cash if I needed it. I was working full time (32/40 hrs/wk) through undergrad and realized getting small student loans was the easiest way to create a rainy day fund if I ever needed it.</t>
  </si>
  <si>
    <t>I have a TT job at a private college and am currently paying about $75/month.</t>
  </si>
  <si>
    <t>235,000 (without interest)</t>
  </si>
  <si>
    <t>Had to TA full time to get 75% of tuition paid for, then go to class in the evening, needed money to pay for rest of tuition, fees, rent and food in NY. Once I started practicums, had to TA even less and pay more of tuition (borrowed 18K per year from Sallie Mae)</t>
  </si>
  <si>
    <t>30 years at $900 per month = reason I will never own a house, I already have a mortgage.</t>
  </si>
  <si>
    <t>Private in NYC</t>
  </si>
  <si>
    <t>Parents paid for about 25% of undergrad, and I was grateful for their help, but there was lots left over - my own fault for not even considering how much of my monthly salary my final grad debt would be</t>
  </si>
  <si>
    <t>$79,000 and $20,000 credit card</t>
  </si>
  <si>
    <t>Tuition was covered for 4 years (coursework) but even at low cost public university the dissertation years tuition was loans; plus major loans for living expenses in major urban center to attend school were astronomical.  (Despite having work study; NIH pre-doctoral fellowship; and working as RA)</t>
  </si>
  <si>
    <t>NIH loan repayment program paid approximately $75,000 but does not pay off all of the credit card debt and remaining loans.  </t>
  </si>
  <si>
    <t>Univ of Connecticut</t>
  </si>
  <si>
    <t>low income family. i paid all undergraduate expenses not covered by grants and work study on my own or with loans. for grad school, we bought a HUD house that needed significant renovations and we needed some money to be able to pay</t>
  </si>
  <si>
    <t>almost paid off. $6000 remaining!</t>
  </si>
  <si>
    <t>I went back to school in my 30's to complete a BA, MA, and then Ph.D. I paid more for my daughter's pre-school tuition than I did for my Masters program. So, I took out loans. When I began my Ph.D., I was separated from my husband and had a 5 year-old to care for. Full-day kindergarten cost money, and then just the costs of a home, car, tuition, books, etc. added up. I now am too scared to apply for a home loan because I'm sure I'll be turned down, since I make in the $50's and have over $200K in student loan debt. It is overwhelming and I wake often thinking about the fact that my 14 year-old will soon go to college, and I have my own enormous debt. I work in a job where I will hopefully get it wiped away after 10 years, but I fear that won't happen by then. It's a HORRIBLE feeling to owe this much. I wish I had never gone back to school. </t>
  </si>
  <si>
    <t>I pay a little at a time and hope the fact that I work for a university will allow me have it removed after 10 years of payments. Fingers crossed. I also keep hoping the government will decide to wipe away student loan debt!</t>
  </si>
  <si>
    <t>rather not say</t>
  </si>
  <si>
    <t>Was tired of being so poor that I was weird (e.g., never could join friends at bars, never buying new clothes, etc.)</t>
  </si>
  <si>
    <t>Landed a tenure track job and have paid off about 80% of it in 5 years. All summer teaching money goes to debt.</t>
  </si>
  <si>
    <t>Undergrad: Cover book costs. 
Grad: Tuition/stipend received for four years in program, but did not cover all living expenses and last year in program.</t>
  </si>
  <si>
    <t>Undergrad: I'm 1st gen, so I worked 30-40hrs a week while in undergrad to pay it off and cover living expenses. Everything else was covered by academic scholarships.
Grad: Paid it off within 1yr after graduation through statistics consulting (2yrs total consulting). Got a TT job the following year.
</t>
  </si>
  <si>
    <t>R2, private</t>
  </si>
  <si>
    <t>To pay for tuition, fees, and books. </t>
  </si>
  <si>
    <t>Public service loan forgiveness - pay an income based repayment for 10 years, after which the remaining balance is forgiven</t>
  </si>
  <si>
    <t>Pacific University</t>
  </si>
  <si>
    <t>Cost of living in NYC far outweighed any support. At the time of entry to my program they could only cover in-state tuition and I had to pay living expenses and out of state for the first year. I then started working part-time. By my third year there were better funding structures in place that gave all entering students a stipend, but I had a full two years without it and even then it wasn't enough to live on in NYC. We also didn't have insurance coverage and so for a year I had to pay COBRA.</t>
  </si>
  <si>
    <t>Private loans are on 30 year payment plan. Public loans I am hoping to stay employed at a state-institution and finish after 10 years of payments (which will start this year after deferment).</t>
  </si>
  <si>
    <t>26k (they agreed to cover undergrad)</t>
  </si>
  <si>
    <t>Not needed because of stipends and fellowships, but they were LEAN years.</t>
  </si>
  <si>
    <t>I paid off half of the undergrad loans, and my parents paid off the rest as a PhD grad present.</t>
  </si>
  <si>
    <t>Parents helped fund subsistence during BA and tuition paid by government funding. Awarded 3 year research council funding for doctoral studies. Did TA and Adjunct work to subsidise income</t>
  </si>
  <si>
    <t>public research council (europe)</t>
  </si>
  <si>
    <t>Needed to pay for some of undergrad and graduate school was a private institution and was very expensive. Minimal TAships available at the graduate institution. Worked as an adjunct for 4 years at 3 different local schools and as a research assistant at my graduate institution. </t>
  </si>
  <si>
    <t>Work in the public sector for 10 years (currently in a TT position, before that was at a government job).  Under the federal loan forgiveness plan hoping that the loans will be forgiven after 10 years (paying on it until that time) http://studentaid.ed.gov/repay-loans/forgiveness-cancellation/charts/public-service</t>
  </si>
  <si>
    <t>To cover living expenses.</t>
  </si>
  <si>
    <t>Making standard loan payments, with extra when it makes sense. Hoping to apply for a loan repayment program in my field.</t>
  </si>
  <si>
    <t>I wasn't elgible for loans during my undergrad due to parental income - parents paid for all of my expenses, that's the only reason I have no undergraduate debt. During one year of my graduate studies I was eligible for loans and received 15k for the year - so that is my only debt. For all other years of my graduate work I had federal grants that covered my tuition and living expenses. I also traded stocks, continued to have family support, and did web design work on the side. </t>
  </si>
  <si>
    <t>Loans are still in an interest-free period because i'm completing a second master's degree (after finishing PhD) while working on my Post-doc, so I don't have to pay them back until I am finished all forms of schooling. Once I'm done, I'll stretch the payments out for as long as possible because they tax deductions in Canada (i.e., good debt). But as of right now, I have no job prospects for after my post-doc finishes, so I have no clue how I'll even make minimum payments. My spouse has 100k in debt as well, so we are lucky that my number is so small. </t>
  </si>
  <si>
    <t>Acadia University, Queen's University - Canadian Universities - similar to R1s. </t>
  </si>
  <si>
    <t>School and living expenses</t>
  </si>
  <si>
    <t>IBR w/ Public Service Loan Forgiveness after 10 years of payments</t>
  </si>
  <si>
    <t>Living expenses, fees (" tuition was paid"), conferences, mortgage, travel</t>
  </si>
  <si>
    <t>income contingent, payments havent started yet</t>
  </si>
  <si>
    <t>R1, public, Univ</t>
  </si>
  <si>
    <t>Hook (j/k)</t>
  </si>
  <si>
    <t>I took loans out during my terminal master's program in experimental psychology but not in my doctoral program. The loans I took out in my Master's program helped supplement my graduate assistantship which gave me tuition remission and about $1000 a month. The loans helped me live comfortably.</t>
  </si>
  <si>
    <t>I have a TT position now and will start paying back loans this summer beginning with the graduated repayment option.</t>
  </si>
  <si>
    <t>University of California, Riverside</t>
  </si>
  <si>
    <t>Potential debt from undergrad was paid for by parents. Potential debt from doctoral program was covered by my fellowships, TAships, and having a working spouse.</t>
  </si>
  <si>
    <t>MA: $10,000 (credit cards), PhD: $0</t>
  </si>
  <si>
    <t>$15,000 (student loans)</t>
  </si>
  <si>
    <t>to pay tuition and living costs - no family help (they couldn't afford it)</t>
  </si>
  <si>
    <t>credit card debt paid off during PhD  (I received substantial national scholarships for my PhD). Starting to pay back undergraduate student loans this March (OSAP debt) - should take about 4 to 5 years (although, they have it set up for a 9.5 year payment plan!! That is WAY too much interest for my liking). </t>
  </si>
  <si>
    <t>yes - I have a pretty decent 2 year post-doc position in the US. Although, I am not excited about being back on the next Fall!</t>
  </si>
  <si>
    <t>Limited assistant ships, couldn't work full time with practicum and course load. </t>
  </si>
  <si>
    <t>IBR an patience! </t>
  </si>
  <si>
    <t>PhD R1</t>
  </si>
  <si>
    <t>Undergrad living expenses, tuition, books, etc</t>
  </si>
  <si>
    <t>Savings, extra work as an adjunct on top of my job</t>
  </si>
  <si>
    <t>Undergrad: My parents made too much money in order for me to receive any financial aid and since I chose a field and university they didn't approave of, I ended up having to take out loans entirely in my own name (no cosigner) in order to fund my education. Grad: My stipend in the summer is about 1/3 of what I receive during the school year and when I'm getting paid the full amount, I still live month-to-month. The loan was my only option for being able to survive, since my department doesn't allow graduate students to have outside jobs.</t>
  </si>
  <si>
    <t>Get a faculty job and postpone purchasing a house until my fiance and I are both financially stable and have made at least a significant dent in paying them off.  Generally, I try to pay at least double the minimum payment each month to try to reduce interest and untimately have less to pay off.</t>
  </si>
  <si>
    <t>2005-2011</t>
  </si>
  <si>
    <t>Living expenses, conference travel, etc.  Graduate school tuition was covered and I had a stipend but it wasn't enough.  Undergraduate loans were to cover tuition and some living expenses.</t>
  </si>
  <si>
    <t>Currently have a postdoc position and am in repayment but will be consolidating soon because monthly payments are way too high.</t>
  </si>
  <si>
    <t>Tuition, living expenses (Undergrad); Ph.D. was fully funded (tuition, health care, living expenses)</t>
  </si>
  <si>
    <t>I received an NIH award (Loan Repayment Program) that will pay off all of my loans if I'm engaged in full-time research (only obligation)</t>
  </si>
  <si>
    <t>2012 (PhD)</t>
  </si>
  <si>
    <t>Loans from undergraduate degree, but graduate school was completely covered. I was advised by undergraduate mentors to not even consider a grad program if it wasn't fully funded, and all of the places I considered attending fell into that category. This funding was however contingent upon some teaching, until I brought in grant funding of my own</t>
  </si>
  <si>
    <t>Currently repaying (working as a post-doc) and I have an application to the NIH Loan Repayment program pending (fingers crossed!). The grant would not cover all of the undergrad debt, but would cover a significant chunk of it annualy. Regardless, all payments will be completed in 10 years, sooner if/when I move into a TT position </t>
  </si>
  <si>
    <t>$100000 (MS and Ph.D.)</t>
  </si>
  <si>
    <t>Tuition, rent, cost of living. Some years in MS program, stipend was extremely low ($8,000/yr). PhD stipend ($13,000/yr). These loans began in 2003 - 2004 to finish Bachelor's degree, and I resumed my education in 2007 - present.</t>
  </si>
  <si>
    <t>Standard minimum payments. Hope to get a job in public higher education, where balance of loan will be forgiven after 10 years of continuous service and 10 years of continuous minimum payments</t>
  </si>
  <si>
    <t>R1, Public Univ.</t>
  </si>
  <si>
    <t>Yes. Finishing dissertation and final year of internship</t>
  </si>
  <si>
    <t>PhD 2002</t>
  </si>
  <si>
    <t>I got a scholarship but it wasn't enough to cover the costs of schooling.  I'm a first generation college student from a low income family with a special needs sibling that I'll be taking care of someday.  High school counselors managed to convince me that a private college would be worth the extra money I would take out, and I learned in college that I would never be able to do anything with my degree unless I went to a good graduate school, which I also had to take out loans to do.  I worked 40 hours a week all through undergrad and graduate school and still managed to get a BS in 4 years and an MA in 1, but even working full time and taking classes full time I wasn't able to make ends meet.</t>
  </si>
  <si>
    <t>I'm just hoping for the best.  I'm hoping that the government will work with me while I continue to try to pursue a job that will some day make enough money to pay my loans.</t>
  </si>
  <si>
    <t>University of Chicago</t>
  </si>
  <si>
    <t>Tuition Paid and NIH mandated full stipend, but was not enough to live on.</t>
  </si>
  <si>
    <t>I will probably die before this mess is paid off, but I will try my best. I have nothing but regret.
</t>
  </si>
  <si>
    <t>Private (R1)</t>
  </si>
  <si>
    <t>Fees (tuition waived) Car insurance and Health Insurance, living expenses, etc. </t>
  </si>
  <si>
    <t>small monthly payments for 10 years. </t>
  </si>
  <si>
    <t>I have stipends for tuition, fees, and some living expenses, but that wasn't enough. Took out about $10,000/year to supplement for living expenses. It adds up. </t>
  </si>
  <si>
    <t>Locked in low rate. Plan to work for non-profits until 10 years are up to have the rest forgiven.</t>
  </si>
  <si>
    <t>Psychology
</t>
  </si>
  <si>
    <t>$80,000 (M.A. &amp; Ph.D)</t>
  </si>
  <si>
    <t>Psychology (Cognitive)</t>
  </si>
  <si>
    <t>Did not get scholarship or stipends. Worked part-time during graduate school to support myself.</t>
  </si>
  <si>
    <t>Working full time, make standard loan payments (for many years)</t>
  </si>
  <si>
    <t>Psychology (developmental)</t>
  </si>
  <si>
    <t>Private (BA); Public (Ph.D.)</t>
  </si>
  <si>
    <t>All of undergrad</t>
  </si>
  <si>
    <t>Psychology (Experimental)</t>
  </si>
  <si>
    <t>I didn't.</t>
  </si>
  <si>
    <t>R1, Canada (both MA and PhD)</t>
  </si>
  <si>
    <t>Undergrad: first-generation college student in Canada, so my parents didn't have much saved for my education. I worked to pay my living expenses, so the loan covered all my tuition and fees for four years. 
Graduate: moved to the US for my masters and PhD, both of which were well funded (tuition remission and stipend) except for over the summers. I needed the loans for moving expenses and to cover my summer living expenses.</t>
  </si>
  <si>
    <t>Find a job once I graduate and pay it off as soon as I can. Canadian student loans have good interest rates, so I should be able to pay it off in 5 years. If I get a good job. </t>
  </si>
  <si>
    <t>Public undergrad/ Private PhD</t>
  </si>
  <si>
    <t>Parental support for undergrad, Full funding for combined MS/PhD program (tuition remission and adequate stipend)</t>
  </si>
  <si>
    <t>Psychology (research)</t>
  </si>
  <si>
    <t>My program was fully funded and cost of living wasn't too bad, but I was living check to check. The extra money went to some living expenses and additional travel.</t>
  </si>
  <si>
    <t>At the time, I thought it'd be easy with my first job. After my check-to-check post doc, I moved to an expensive city, so it took longer than I expected.</t>
  </si>
  <si>
    <t>Yes - associate professor</t>
  </si>
  <si>
    <t>~$95,000</t>
  </si>
  <si>
    <t>Psychology (working in B-School)</t>
  </si>
  <si>
    <t>Living expenses; was wholly self-supporting. I had full support but it was extremely low at that time, ~$10K/yr</t>
  </si>
  <si>
    <t>I have a great job at a b-school, one of highest paying in academe, but still slogging through $800/mo payments for years</t>
  </si>
  <si>
    <t>Public R1, low top tier or top 2nd tier</t>
  </si>
  <si>
    <t>Yes, tenured faculty</t>
  </si>
  <si>
    <t>20000 (MA) </t>
  </si>
  <si>
    <t>Psychology &amp; Women's Studies</t>
  </si>
  <si>
    <t>First-gen student with a lot of scholarships and some subsidized loans in undergrad.</t>
  </si>
  <si>
    <t>Hoping to pay down monthly after graduation through nonacademic job. Also hoping to tap into unexpected inheritance.</t>
  </si>
  <si>
    <t>Psychology, statistics</t>
  </si>
  <si>
    <t>2008, 2014 (expected)</t>
  </si>
  <si>
    <t>Alt-ac</t>
  </si>
  <si>
    <t>Avoided undergrad debt thanks to scholarships and parents. No PhD debt. Paying tuition for stats MS, with help from full-time-employed husband (no loans here either).</t>
  </si>
  <si>
    <t>60000 (MA)</t>
  </si>
  <si>
    <t>Psychology/Neuro/CompSci</t>
  </si>
  <si>
    <t>First generation college student. Took out loans (public &amp; private) to attend elite public school in state. Took out loans to pay for MA degree. Currently finishing PhD. No loans needed for PhD years.</t>
  </si>
  <si>
    <t>no clue</t>
  </si>
  <si>
    <t>Psychology/Neuroscience</t>
  </si>
  <si>
    <t>Undergrad tuition at an in-state school; then to cover living expenses as a grad student (with a stipend of 9,000 in 2003)</t>
  </si>
  <si>
    <t>I pay $200 extra every month on the balance with the hopes of paying off the rest of the balance in 10 more years. It seems like the principal never really decreases despite all of the extra payments!</t>
  </si>
  <si>
    <t>Virginia Commonwealth University</t>
  </si>
  <si>
    <t>Yes, but doing a second postdoc in private industry</t>
  </si>
  <si>
    <t>Publi</t>
  </si>
  <si>
    <t>Public Administration, Education</t>
  </si>
  <si>
    <t>To live on during grad school (even though I had a tuition &amp; fee waiver and $680/month during MPA degree.  Full loans for Secondary Ed Masters.</t>
  </si>
  <si>
    <t>Public School teaching job, maybe.  I think I'm paying it off 'til I die.</t>
  </si>
  <si>
    <t>Public Health</t>
  </si>
  <si>
    <t>Took an extra year in undergrad. Masters in public health - very few stipends available for that. PhD - for first 2 years, worked full-time while pursuing PhD and wasn't qualified for tuition reimbursements/stipend.</t>
  </si>
  <si>
    <t>Paid off thanks to some very frugal years.
</t>
  </si>
  <si>
    <t>I started my first year as a tenure-track professor at a DRU. We'll see if I stayed.</t>
  </si>
  <si>
    <t>Parents paid for my first 4 years of undergrad. Thanks, Mom &amp; Dad!</t>
  </si>
  <si>
    <t>To pay for family care and living expenses for both Masters and PhD, Masters-level tuition</t>
  </si>
  <si>
    <t>Pay it off best as I can, get on a payment plan with Sallie Mae; 2nd job consulting/freelance writing</t>
  </si>
  <si>
    <t>Top R01 Public University</t>
  </si>
  <si>
    <t>Yes, administration</t>
  </si>
  <si>
    <t>R1 Ivy</t>
  </si>
  <si>
    <t>Tuition and living expenses for Master of Public Health (MPH) completed in 2009 and Doctor of Public Health started in 2013. I did not receive any funding from the school for my doctoral degree program.</t>
  </si>
  <si>
    <t>Public Service Loan Repayment</t>
  </si>
  <si>
    <t>I am still enrolled as a student in my institution</t>
  </si>
  <si>
    <t>public health</t>
  </si>
  <si>
    <t>Private Ivy for PhD</t>
  </si>
  <si>
    <t>ABD, on job market</t>
  </si>
  <si>
    <t>All</t>
  </si>
  <si>
    <t>Public Health (DrPH) and Health Policy (MA). </t>
  </si>
  <si>
    <t>expected contribution after financial aid in undergrad in subsidized federal loans; stipend adequate in grad school + extra RA jobs + dissertation fellowships</t>
  </si>
  <si>
    <t>Savings from job between undergrad and PhD, paid off immediately upon completion of PhD</t>
  </si>
  <si>
    <t>$5000 for undergrad, $60,000 for Masters, $60,000 for PhD</t>
  </si>
  <si>
    <t>$120, 000</t>
  </si>
  <si>
    <t>Public Health/Epidemiology</t>
  </si>
  <si>
    <t>Bachelors was due to extra expenses to study abroad 1 year, Masters was not funded although I worked part-time to offset expenses, PhD I received a stipend all 5 years except 1 summer, but tutition was only reimbursed at 60% due to training grant regulations.  Not allowed to take another job during PhD due to training grant restrictions.</t>
  </si>
  <si>
    <t>Have gotten very good at personal finance, committed to keeping living expenses at $25,000 per year and using remaining income to pay off loans.  Have side job in addition to postdoc (for past 3 yrs); all income to student loans.</t>
  </si>
  <si>
    <t>Bachelors Public, Masters Private, PhD Public</t>
  </si>
  <si>
    <t>Currently postdocing, hope to receive a bump in income in one or two years</t>
  </si>
  <si>
    <t>Bachelors was paid by parents.  Masters and PhD was on me, small monetary gifts throughout schooling from family.</t>
  </si>
  <si>
    <t>public history</t>
  </si>
  <si>
    <t>This is the remaining amount; I've been paying on them in various degrees for a while. About $20k of this is for the MA I earned in another country (UK). I didn't have to take loans out for the PhD until Jan 2009. Our income had stagnated and the stipend was no longer enough to pay all of our bills and buy books, attend conferences, etc. I realized we were putting WAY too much on credit cards and gov't loan rates were better. Still have over $10k in cc debt as well, though have made lots of progress on that in 2013. I am a first generation 4 year degree-student. I worked through undergrad, had pell grant and scholarship, and both sets of grandparents helped out a bit.</t>
  </si>
  <si>
    <t>I am currently on the IBR plan. I hope to have it forgiven after the required amount of service to a public institution</t>
  </si>
  <si>
    <t>DRU (doctoral/research university)</t>
  </si>
  <si>
    <t>yes. TT at an Master's/L (larger programs)</t>
  </si>
  <si>
    <t>I had help from grandparents (both sides, varying degrees) in undergrad, and I was married through the course of my PhD program. Having a partner helped keep me from needing to take out more loans.</t>
  </si>
  <si>
    <t>125000 (Masters and PhD)</t>
  </si>
  <si>
    <t>Public Policy and Economics</t>
  </si>
  <si>
    <t>I had TA's and RA's throughout but it wasn't enough money to raise my family. Even when I got fellowships (NSF, etc.) it still wasn't enough in our uber expensive city with child care costs, etc. </t>
  </si>
  <si>
    <t>Took a higher paying academia job (in a different discipline). Still qualify for Income Based Repayment thank goodness. 10 years in the public sector and I'm forgiven! Also applying for NIH loan repayment grants for my field which would be a god send. </t>
  </si>
  <si>
    <t>Recreation/Leisure</t>
  </si>
  <si>
    <t>Cover additional expenses that assistantship did not cover</t>
  </si>
  <si>
    <t>Lump sum payment</t>
  </si>
  <si>
    <t>R1 northeast</t>
  </si>
  <si>
    <t>Religion</t>
  </si>
  <si>
    <t>M Div. and then living expenses while working on a PhD</t>
  </si>
  <si>
    <t>Will probably never pay it all off. The increase to $96,000 was due to bankruptcy/hardship deferrment due to medical bills, and costs related to providing nursing/home health care for my mother. I had paid it down to $58,000, but the unpaid interest (my rate is 8.15%) is being added to the principal. Starting income based repayment in March.</t>
  </si>
  <si>
    <t>parents paid for undergrad, I did the M Div and PhD work on my own.</t>
  </si>
  <si>
    <t>I'm single, no kids. Received a stipend for 5 years, and grants (and/or worked part-time) for the other 3 (yes, I'm in year 8 of Ph.D. school)</t>
  </si>
  <si>
    <t>yes - working a temporary 3/4 time teaching gig at a small liberal arts college</t>
  </si>
  <si>
    <t>$160,000 (and counting)</t>
  </si>
  <si>
    <t>expected 2015 </t>
  </si>
  <si>
    <t>Tuition and cost of living. </t>
  </si>
  <si>
    <t>*Gulp*</t>
  </si>
  <si>
    <t>MA+PhD tuition baby during Phd</t>
  </si>
  <si>
    <t>no idea. currently in forebearance.</t>
  </si>
  <si>
    <t>Religion/Theology</t>
  </si>
  <si>
    <t>To pay for tuition not covered by scholarships, living expenses (even after finding a part time job), books, etc.</t>
  </si>
  <si>
    <t>working till I drop dead - hopefully I'll find work!</t>
  </si>
  <si>
    <t>Claremont School of Theology, Lutheran School of Theology at Chicago</t>
  </si>
  <si>
    <t>Still a student</t>
  </si>
  <si>
    <t>9.500 paid for by my church</t>
  </si>
  <si>
    <t>Religious Studies</t>
  </si>
  <si>
    <t>Subsidized Staffords as part of undergrad package - but undergrad package also featured sweet scholarship that included some grad $$ to offset miserable &lt;$10K grad stipends. I also adjuncted, did freelance writing, applied for fellowships, and finished my degree in record time.</t>
  </si>
  <si>
    <t>Paid off over several years of employment. It helped a lot that the loans were subsidized and so did not accumulate any interest while I was in grad school.</t>
  </si>
  <si>
    <t>Yes (but a bit alt)</t>
  </si>
  <si>
    <t>My folks paid for a chunk of undergrad (that wasn't covered by scholarship or my loans). By grad school, though, I was self-supporting except for occasional plane tickets. And early in grad school, my grandmother wrote me an unexpected check so I could buy my first sofa. </t>
  </si>
  <si>
    <t>Parents paid for undergrad - thankful; got a great industry job, saved a ton of money before grad school and always had full fellowships</t>
  </si>
  <si>
    <t>yes - up for tenure this year</t>
  </si>
  <si>
    <t>undergrad state tuition, all 4 years</t>
  </si>
  <si>
    <t>Didn't take money out: went to undergrad and grad at state schools that were not super prestigious, but gave me scholarships/fellowships. The stipends in PhD time were not high, but I lived pretty frugally; had a small weekend job for extra cash. </t>
  </si>
  <si>
    <t>Yes--on tenure track at public R1.</t>
  </si>
  <si>
    <t>I went to a state school for undergrad with a partial scholarship.  The rest (quite minimal) was funded by tuition-credits my parents bought through the state that could only be applied to in-state schools.
I went to a state school for my PhD, as well, with a University Fellowship that funded me and provided a generous stipend for the low cost of living in the area in which the school was located.
I chose to attend schools so that I would not have to take out debt (I grew up in a family that considered debt extremely scary); I sometimes wonder whether that was the best decision in terms of name recognition, but it has certainly left me in a much better financial situation today.</t>
  </si>
  <si>
    <t>Not Applicable</t>
  </si>
  <si>
    <t>religious studies</t>
  </si>
  <si>
    <t>cover living expenses</t>
  </si>
  <si>
    <t>I am a tenure-track now and will pay it off gradually out of my salary. I am an international student, so got a free education for my undergrad.
</t>
  </si>
  <si>
    <t>Undergrad Tuition. I was lucky enough to have full funding for my MA as well as for four years of my PhD work. I also attended a Canadian University which is significantly less expensive than American schools for my doctoral work.</t>
  </si>
  <si>
    <t>Typical payment of 160/mo it shouldn't last forever.</t>
  </si>
  <si>
    <t>BA Small Liberal Arts, MA Large Private University, PhD Canadian Public University</t>
  </si>
  <si>
    <t>More or less</t>
  </si>
  <si>
    <t>It was not so much the debt after the fact, as it was the aid at the time, for which I will forever be gratefull.  </t>
  </si>
  <si>
    <t>MA+PhD tuition, living expenses not covered by stipend </t>
  </si>
  <si>
    <t>Parents helping me out, probably won't have it paid off for years</t>
  </si>
  <si>
    <t>living expenses (MA); tuition (PhD). PhD living expenses covered by spouse income.</t>
  </si>
  <si>
    <t>slowly.</t>
  </si>
  <si>
    <t>Private (MA); R1 Europe (PhD)</t>
  </si>
  <si>
    <t>yes, TT</t>
  </si>
  <si>
    <t>family is the reason the number is as low as it is!</t>
  </si>
  <si>
    <t>Couldn't earn enough during the summer to cover living and tuition expenses.</t>
  </si>
  <si>
    <t>All debt paid off due to combination of a working spouse, a TAship and government scholarships. Now tenure track.</t>
  </si>
  <si>
    <t>Parents paid for undergrad and yearly plane tickets home in grad school.  Funded through TAships, fellowships, summer research jobs.  Uni was generous with research and conference travel.  All the same, I lived frugally--no car, no tv, cooked, rarely ate/drank out, did not buy new clothes.  I even saved a little over the 8(!) years.</t>
  </si>
  <si>
    <t>yes,3 year postdoc</t>
  </si>
  <si>
    <t>little or no assistance, needed for living expenses and tuition. Even while working full time all through college. Exception was year in UK, hwere had to take out extra $30k just to live.</t>
  </si>
  <si>
    <t>hopefully land a job for $50, and spend $20k a year paying it off in the next decade. 
</t>
  </si>
  <si>
    <t>Private and Public (US), Private (UK) and public (Canda)</t>
  </si>
  <si>
    <t>Religious studies</t>
  </si>
  <si>
    <t>Full scholarship for undergrad.  Tuition was paid for masters, but I needed money to cover housing.  I took some out for the Ph.D for summers with no funding</t>
  </si>
  <si>
    <t>I'm paying some now (before it's due) and then monthly payments around $200.</t>
  </si>
  <si>
    <t>r2 (masters), R1 public (PhD), US</t>
  </si>
  <si>
    <t>I attended an Ivy League institution for my BA that only offered me financial aid through work study, but my parents could not afford full tuition. I worked part-time some semesters and every summer and took out the rest as student loans. Incidentally, I started off with a subsidized Stafford loan that caused such a headache that I did not continue with them after freshman year and instead borrowed from another lender.</t>
  </si>
  <si>
    <t>I am still in a grace period but try to make regular payments. Hoping to pay off within ~10 years. </t>
  </si>
  <si>
    <t>SLAC, private</t>
  </si>
  <si>
    <t>Yes, PhD student</t>
  </si>
  <si>
    <t>2014-5 (depending on job prospects)</t>
  </si>
  <si>
    <t>N/A: I was lucky enough to be accepted to undergrad the year before my state discontinued its "full ride" merit scholarship. While finishing up there, I started a small handmade bath &amp; body products company (thank the deities for Etsy), which has basically payed my rent while I've been in grad school. Without this extra income, I would not have been able to afford anything other than the aforementioned rent (forget about food) on my "full funding" package (expensive area).</t>
  </si>
  <si>
    <t>Public R1 (UC)</t>
  </si>
  <si>
    <t>My parents subsidized a small portion of my living expenses in undergrad.</t>
  </si>
  <si>
    <t>I received a partial scholarship for undergrad and my parents payed for the rest. Thus, I was very fortunate and had no debt. My funding package for the doctoral program is enough to pay my living expenses. </t>
  </si>
  <si>
    <t>to pay for part of MA degree and living expenses after tuition grants and scholarships, as well as to pay for $2,000 in student fees every year in PhD program as well as part of 6th year tuition and living expenses when funding ran out</t>
  </si>
  <si>
    <t>pay it off slowly once I get a job</t>
  </si>
  <si>
    <t>international R1 school for MA and top public R1 in southeast for PhD</t>
  </si>
  <si>
    <t>Projected - 2015</t>
  </si>
  <si>
    <t>MAs in Theology are both required and rarely funded.</t>
  </si>
  <si>
    <t>I'm about half-way there</t>
  </si>
  <si>
    <t>Marquette University</t>
  </si>
  <si>
    <t>Instituion's TA money was 20% of what was needed to afford to live there. Out of state tuition the first year accounts for 1/7 of total debt. TA appointments were largely unavailable and huge committee problems extended my degree by at least 1 year even though I finished in 6. </t>
  </si>
  <si>
    <t>Generous parental support means I'm covered for the moment. I still haven't found an academic job, but when I do it will go to paying for the loan almost exclusively. My spouse makes enough for both of us to live on but not a lot of extra. </t>
  </si>
  <si>
    <t>Degree Completed 2013</t>
  </si>
  <si>
    <t>tuition, living expenses in NYC</t>
  </si>
  <si>
    <t>R1,private</t>
  </si>
  <si>
    <t>Loans for a stand alone MA program, mostly for living expenses. Fully funded doctoral program and fully funded BA program at a state school. </t>
  </si>
  <si>
    <t>Currently employed (tt) paying loans off monthly</t>
  </si>
  <si>
    <t>Religious/Women's Studies</t>
  </si>
  <si>
    <t>My parents couldn't afford to pay for undergrad, but I still had the expectation of going to school. There was no other way. I even transferred to low my cost. I was not capable at 18 to make this type of life decision. No one helped me figure it out. You also have to get creative about living situations. </t>
  </si>
  <si>
    <t>Honestly no clue, maybe I will get a NP job so I can pay it off in ten years...who knows. I try not to think about it. It's just too depressing. Kids should not have that kind of access to money without real knowledge. </t>
  </si>
  <si>
    <t>private for BA, MA, and PhD. </t>
  </si>
  <si>
    <t>Finishing up dissertation, hopeful to find a NP job bc the academic market is too harsh. Although I would love one. </t>
  </si>
  <si>
    <t>Renewable Energy Policy</t>
  </si>
  <si>
    <t>My wife as a student as well and we were not willing to live in a terrible, junky student apartment and only eat ramen.</t>
  </si>
  <si>
    <t>I have a PhD in a field which has actual, decent-paying employment prospects</t>
  </si>
  <si>
    <t>undergrad and MA: $60,000</t>
  </si>
  <si>
    <t>Rhet/Comp</t>
  </si>
  <si>
    <t>Undergrad SLAC school, limited scholarships &amp; working class family; MA: only stipend offered (not full funding) so that paid tuition and life expenses, health insurance; PhD: cover all summer living costs and supplement for food, research expenses, healthcare, and conference travel over 4 years. </t>
  </si>
  <si>
    <t>160K</t>
  </si>
  <si>
    <t>I took loans out because, though I earned graduate stipends (which were competitive, esp in my MFA program, the amount did not cover all expenses. Likewise with the PHD: Not enough funds to cover expenses while full timing it, even with tuition covered and a graduate assistantship. I will admit, though, that I could have borrowed less and was not as frugal as I could have been.</t>
  </si>
  <si>
    <t>I teach at a public institution and have applied for a fed repayment plan that will half my debt after ten years of service in a public educational institution. I was approved and have been making payments. I will make 120 payments based on salary, which will more than cut my debt in half.</t>
  </si>
  <si>
    <t>R2/Public</t>
  </si>
  <si>
    <t>Rhetoric</t>
  </si>
  <si>
    <t>Undergraduate student loan program</t>
  </si>
  <si>
    <t>Paying off over 10 years. Currently employed on the tenure track after 4 years of post-doc/adjunct work. </t>
  </si>
  <si>
    <t>Rhetoric and Composition</t>
  </si>
  <si>
    <t>Fully funded PhD. Been very careful with money. It's possible.</t>
  </si>
  <si>
    <t>None, parents dead</t>
  </si>
  <si>
    <t>My TAship was insufficient for making ends meet while completing my MA. I will be taking out more loans over the next few years as I work on my PhD because my TAship is not enough to help support my two children. I don't want their needs to suffer because of my education (e.g. preschool).</t>
  </si>
  <si>
    <t>Get a decent job. Income-based repayment.</t>
  </si>
  <si>
    <t>Yes. Still completing PhD.</t>
  </si>
  <si>
    <t>My partner's income. I had a scholarship as an undergraduate and my parents made up the difference or I would have debt from that time period as well.</t>
  </si>
  <si>
    <t>MFA, ~$14K; PhD ~$48K, with consolidation, forebearance and hardship deferrals, now more than $220K </t>
  </si>
  <si>
    <t>$15K, paid off in mid-PhD.</t>
  </si>
  <si>
    <t>Rhetoric PhD, Creative Writing MFA</t>
  </si>
  <si>
    <t>Had full assistantships for MFA and PhD. Subsidized &amp; Unsubsidized fed loans (no private) for living expenses and computer equipment (required for my study).</t>
  </si>
  <si>
    <t>25-year 15% of income Income-Sensitive Plan. I will not go off the 25-year clock, because capitalized interest would mean payments of more than $2,500 a month.</t>
  </si>
  <si>
    <t>Public, Private Engineering School</t>
  </si>
  <si>
    <t>Rhetoric/English</t>
  </si>
  <si>
    <t>Unfunded MA and doctoral stipend was a joke and didn't even fully cover tuition</t>
  </si>
  <si>
    <t>Leaving field. Currently studying for a BS in computer science </t>
  </si>
  <si>
    <t>Yes until I finish second bachelors</t>
  </si>
  <si>
    <t>Romance Languages</t>
  </si>
  <si>
    <t>Undergraduate paid for (scholarships). Graduate stipend covered and tuition remission took care of grad school. Not easy, but happy I did. </t>
  </si>
  <si>
    <t>Romance Languages (Spanish)</t>
  </si>
  <si>
    <t>I have no education debt, mostly because of my funding package but I also had the security of getting married during my last funding year when my husband graduated with an MD and started residency (ie he stopped accruing debt and started earning a salary with benefits). We have hundreds of thousands of dollars in education debt from his undergrad and Med School (like 300k at the time of his graduation). The difference is, once he completes residency, his earning potential almost guarantees that the debt will be repaid. Not until we're 50, but still, it should be manageable.</t>
  </si>
  <si>
    <t>University of Chicago (R1/private)</t>
  </si>
  <si>
    <t>Scandinavian Studies</t>
  </si>
  <si>
    <t>2010-Present</t>
  </si>
  <si>
    <t>Scholarships, help from parents and worked during undergrad so I avoided debt.
I work three jobs (and occasionally freelance write and translate) to avoid debt during grad school.</t>
  </si>
  <si>
    <t>Keep working until I finish my PhD. </t>
  </si>
  <si>
    <t>Slavic</t>
  </si>
  <si>
    <t>No debt because I had a 4-yr scholarship to my state's public flagship institution, and my parents paid the rest. I also worked the whole time. At my PhD institution, I have had support the whole way through, and I work summers. I am also extremely frugal, only take "vacations" once a year to go home and visit my family, and have no children or car.</t>
  </si>
  <si>
    <t>Social and Political Sciences</t>
  </si>
  <si>
    <t>First Generation College student of a low income family. Undergrad students inelligable for SNAP benifits. College tuition more then parents combined income. 'passion project' thesis</t>
  </si>
  <si>
    <t>25 year income contingent plan</t>
  </si>
  <si>
    <t>small US southern liberal arts/ British Russell Group</t>
  </si>
  <si>
    <t>Social Psychology</t>
  </si>
  <si>
    <t>2006-2013</t>
  </si>
  <si>
    <t>Cover living expenses, prepare for job-related expenses</t>
  </si>
  <si>
    <t>In an IBR program. Hoping to have debt forgiven after 25 years of payment.</t>
  </si>
  <si>
    <t>2014/2015</t>
  </si>
  <si>
    <t>My only debt is for car payments. I was lucky to have a generous external fellowship for 3 years after a 2 year departmental fellowship. But I still live in one of the most expensive cities in the country and this wouldn't be possible if I didn't have 2 roommates, or if I wasn't on an external fellowship for that matter.</t>
  </si>
  <si>
    <t>Parents helped on an emergency basis... such as last August when the university suddenly couldn't figure out how to use computers and delayed external stipend delivery by 3+ weeks, long after all my bills were due.</t>
  </si>
  <si>
    <t>Mainly rent and food in NYC that costs beyond my 18k/yr fellowship; but also national &amp; international conference travel, moving across the country for the program, therapy costs beyond what stingy insurance plan would cover, etc. </t>
  </si>
  <si>
    <t>Praying and working my ass off to get a TT job / making connections with social acquaintances in private sector for possible qualitative research positions</t>
  </si>
  <si>
    <t>Still in program</t>
  </si>
  <si>
    <t>Social Science</t>
  </si>
  <si>
    <t>Extra help with living expenses.</t>
  </si>
  <si>
    <t>In repayment now. A little at a time. </t>
  </si>
  <si>
    <t>Social sciences</t>
  </si>
  <si>
    <t>Living expenses to pay the mortgage- I had a GRA but left a career to return to school and took a pay dive. I took 25k in loans each year for 5 years to make up the difference and support my family.</t>
  </si>
  <si>
    <t>Irb- 15% of my income a year- with 10 year public service loan forgiveness. My payment is about $600 a month. I have a tt job.</t>
  </si>
  <si>
    <t>~$80,000</t>
  </si>
  <si>
    <t>Social Sciences</t>
  </si>
  <si>
    <t>Maximum Stafford loan allowable at undergrad level ($15K total) + consolidated spousal undergraduate debt + M.A. stipend did not cover living expenses + extra, underfunded, 7th PhD year required after committee disintegrated during my field exams. PhD funding was adequate for an individual with no kids (I'm married and had a child); as it was, I had to work an additional 25 hour/week just to obtain adequate insurance for my kid </t>
  </si>
  <si>
    <t>~$500/month until I'm dead</t>
  </si>
  <si>
    <t>Ivy league</t>
  </si>
  <si>
    <t>158135 (three Masters degrees)</t>
  </si>
  <si>
    <t>Social sciences, women's and gender studies, social work</t>
  </si>
  <si>
    <t>Couldn't afford to go otherwise. Got a 1/3 scholarship to private school for first MA, which didn't prepare me for any actual job. Needed MSSW to get a job. Getting the second MA in Women's studies was a mistake.</t>
  </si>
  <si>
    <t>I had planned on using the federal loan forgiveness program for social workers, but then got laid off by my non-profit and had to go contract. Still waiting to see if contract makes me eligible for loan forgiveness.</t>
  </si>
  <si>
    <t>Public (BA), Private (MA), Public (MA and MSSW)</t>
  </si>
  <si>
    <t>Social Welfare</t>
  </si>
  <si>
    <t>I took out money for my MSW (2 years) and PhD (7 years). Throughout the program I worked as a research assistant for 10-20 per week which provided me with a small stipend and tuition remission. The high cost for me was living expenses in the San Francisco Bay Area which the small stipend I received could not cover. I came into the PHD program with little funding and took out $20,000 a year for five years. After much begging and pleading with my department I was given more adequate funding for my last two years. This combined with a grant allowed me to avoid taking on additional debt over the last 24 months. I'm a single person with no dependents.</t>
  </si>
  <si>
    <t>Job in academia - I start in August. I'm looking into loan forgiveness through the federal government.</t>
  </si>
  <si>
    <t>SOcial Work</t>
  </si>
  <si>
    <t>Family responsibilities.  I left full time work to pursue undergraduate studies.  We had a mortgage and two young children.  My debt could have been even higher but I managed to work part-time and also received scholarships to support us through grad school and my spouse continued to work and cover our expenses.</t>
  </si>
  <si>
    <t>Paying off undergrad loans @ $5K per year.</t>
  </si>
  <si>
    <t>Social Work</t>
  </si>
  <si>
    <t>Undergrad loan for tuition, room and board senior year (parents and scholarship helped previous 3 years). Masters loan for tuition, PhD loan for living expenses the last year. Let's not bring up credit card debt that accumulated during the PhD years...</t>
  </si>
  <si>
    <t>One month at a time. IBR.</t>
  </si>
  <si>
    <t>masters (R1, Public), PhD (R1, Private)</t>
  </si>
  <si>
    <t>social work</t>
  </si>
  <si>
    <t>2014?</t>
  </si>
  <si>
    <t>Because working 3-5 part-time jobs does not pay enough to survive.I was born poor and my family would not help me pay for any education. My biological father owes thousands of dollars in child support which he refuses to pay. What choice does one have if they want to get ahead and try to thrive instead of survive?</t>
  </si>
  <si>
    <t>Loan repayment programs, not retiring.</t>
  </si>
  <si>
    <t>Sociology</t>
  </si>
  <si>
    <t>Did a Masters program at a private university before the PhD (worked for 2 yrs). The stipend did not cover living expenses during grad school.</t>
  </si>
  <si>
    <t>Forbearances and using the IBR</t>
  </si>
  <si>
    <t>Private for Masters, Public R01 for PhD</t>
  </si>
  <si>
    <t>95000 (MA, Ph.D.)</t>
  </si>
  <si>
    <t>I had no other way to be able to be in school.  By grad school I was married and had a child, and both I and husband made minimum wage at jobs.  It was borrow against my future, or be stuck forever making basically nothing.  No family available to help.  Grad assistant stipend covered tuition and provided $800/month but that didn't cover books, food, rent, gas, etc. After I paid child care I had $40 left over per month from my $800 TA pay.  Loans or no school, period.</t>
  </si>
  <si>
    <t>On graduated income-contingent repayment plan. I will be paying until I die, and I worry that if I don't make enough to pay full amount while working I will end up having to pay from social security (they can garnish it) and I'll end up elderly and in a gutter somewhere.  I am contingent, though full-time, faculty so am in better position than many, but have no retirement savings at all.  I am even considering taking a second job, or leaving academia entirely for a job I can make a living at if I even can find something. I now actively recommend AGAINST going into academia to anyone who asks me.
</t>
  </si>
  <si>
    <t>Had a TAship, then solo taught courses to get tuition waiver.The income after taxes was $10k per year, but it also was the first time I ever had health benefits in my life. Housing was expensive, so needed loans for paying rent. Tried roommates, but that was often disruptive to my studies, so living alone was super expensive. Research was international, which added time to my studies and expense. Had to take out loans for the last year of my dissertation writing, which added about a third of the graduate debt to my load. Yes, I did probably buy a $300 bike for in-town commuting and beer, in case people are concerned about the nonessentials. Though the bike was my means to commute. I had a 1981 Honda as my out of town mode of transport that I bought for $1,200. I bought a used computer for $400. In other words, the housing was the main expense supported with the loans as well as tuition and fees the last year.</t>
  </si>
  <si>
    <t>Thanks to my international research, I landed the TT professor position of my dreams. I married someone I met after landing the job who, fortunately, owned a house outright, so no mortgage payments. We live on my partner's income and almost all of my income goes to loan payments. Three and half years ago, I still owed $71K, but now it is down to a very manageable $16K. Even if I didn't land into such luck, I don't regret taking out loans to acquire this job. I am cautious with my students, though, and tell them to cast a wide net in terms of professional preparation and paying attention to advice from folks like Karen Kelsky.</t>
  </si>
  <si>
    <t>Working in a public institution now (R2)</t>
  </si>
  <si>
    <t>Parents helped with $4k from my undergrad debt. The rest has been paid through my income and through the huge support of my partner.</t>
  </si>
  <si>
    <t>15,000 from credit cards</t>
  </si>
  <si>
    <t>Foreign students do not qualify for loans or aid, and my fellowship covered a little more than rent. I lived just above the poverty line, and could not work since foreign students do not have work permits. 
</t>
  </si>
  <si>
    <t>Already paid. Lived the first year out of grad school as a graduate student so it was easy to pay it off quickly and avoid the high interest rates. </t>
  </si>
  <si>
    <t>Yes, and loving it. </t>
  </si>
  <si>
    <t>80,000 (original loan amount for PhD)</t>
  </si>
  <si>
    <t>BA (public institution) - I paid for 1/2 by working full time and parents paid for other 1/2, commuted from home; MA (public institution) - I had saved up from working the year before I started grad school and also took out a Perkins loan, but was able to pay it back after getting a job out of grad school; PhD. - Did receive some assistantships/fellowships over the 10 years in grad school, but this did not really cover living expenses for a family living in an expensive metropolitan area. No summer assistance also made it difficult without loans. 
</t>
  </si>
  <si>
    <t>One month at a time; employed at Masters level public institution. Hoping to win the lottery :-)</t>
  </si>
  <si>
    <t>Had grant and loans for undergraduate education and totally do not regret this debt.  I am however, very bitter about my graduate school debt.  The institution assured me that there would be funding after my initial package ran out but there wasn't.  I had to resort to loans until I was able to apply for a dissertation fellowship.</t>
  </si>
  <si>
    <t>sociology</t>
  </si>
  <si>
    <t>It's all about being caught in the swell of neoliberalism. The cost escalated in my PhD study; prior to that tuition had been manageable and I had received grants and fellowships. In my PhD I was used to teach for a department that didn't have enough faculty to teach undergrads--Faculty at that time were older, from an era in which education costs were reasonable; they didn't teach much, and didn't do much research or acquiring funding or mentoring--Which meant they weren't aware of what was happening in terms of grad student exploitation, they were dependent upon it so supported it, and didn't consider that we needed their cooperation (time on committees) to finish our degrees efficiently. To raise revenue after decades of tax cuts, the state had recently changed the law to demand a high level of tuition from grad students, which I hadn't seen before and wasn't anticipating. The teaching money wasn't enough to live on. I was working like crazy to do these intensive studies, learn a new language, design and execute my own comparative overseas research, and because the university facilely pimped out this debt to students to expand its own administration, marketing and construction, I took out the loans to convert all my hard work into the end result. I just didn't realize that the end result would be so expensive, because I hadn't experienced exploitation at this level before.  </t>
  </si>
  <si>
    <t>I desperately found whatever depleting work I could, and paid out of my income in chunks and about $600/month for a few years, then left the country to work as a professional. Brain drain. Neoliberalism is class war; and in the US, I clearly exist as nothing more than another little expendable bag of working class income to be drained via crippling debt into $300K administrative mgmt salaries (someone else's family's caste ascension), univ brand marketeering, the Chamber of Commerce's tax-phobic mal-stewardship of the state, and, really, the maw of endless moral-hazard financial speculation. Personally, I am determined not to be tapped and bled to a dry husk for the global neoliberal cause; I have other, far more noble goals for my own work, family, child...and class.</t>
  </si>
  <si>
    <t>I had a "full ride" academic scholarship in undergrad but I still had to get subsidized and some unsubsidized loans for living expenses and some tuition in undergrad.  And then I took out more loans for tuition for credits not waived for summer time in graduate school.</t>
  </si>
  <si>
    <t>I have a full time job and am slowly paying it off.  Hopefully by the time I'm 40 I'll have it all paid.  I will not be able to buy a house or accrue any other debt until after this is paid.</t>
  </si>
  <si>
    <t>University of Wisconsin Milwaukee</t>
  </si>
  <si>
    <t>not applicable. good funding and consulting opportunities while a phd student</t>
  </si>
  <si>
    <t>I had no choice due to being unfunded and having to pay out of state tuition. Most of my debt came from my first 2 years, when I was unfunded. Although I eventually received funding, my department typically lied to most unfunded students about the promises of funding.</t>
  </si>
  <si>
    <t>2/3 Paid off</t>
  </si>
  <si>
    <t>SUNY system</t>
  </si>
  <si>
    <t>Partial help first year</t>
  </si>
  <si>
    <t>To pay for costs of doing a qualitative doctoral dissertation as there are living stipends but little money for qualitative fieldwork in my field; It covered about two years of funding when my funding package ran out; it covered transcription costs, books, equipment, software, travel expenses and so on; I'm thankful for having attended an undergrad program that  provided almost full funding for first-generation college students.  However, there is a serious mismatch between what it takes to conduct "high-quality" qualitative field research and the funding to support it in my field, especially if you don't have family wealth to tap into or a second income in the household.  I didn't intend to do qualitative research when starting graduate school. However, interests change.  Also, I understand that I could have continued working as I had in my early graduate years, but honestly if I had continued working I never would have finished the Ph.D.  At a certain point, you're in the middle of the process and it pays off better in the long-term to finsh and finish well than to stop without a high-quality project or Ph.D. that can get you a job to begin paying it all off.</t>
  </si>
  <si>
    <t>Income based repayment;</t>
  </si>
  <si>
    <t>Family support, including purchasing health insurance for spouse</t>
  </si>
  <si>
    <t>30 year repayment with low interest rate (2.6%) locked in</t>
  </si>
  <si>
    <t>My stipend wasn't enough with children, even though my spouse worked I wasn't covering expenses for childcare. Also, I had to move for my spouse's job during grad school, so I had to start paying tuition out-of-state (yikes) and I was no longer near enough to receive teaching stipends from the school. I started taking loans to focus on getting grad school over with, since it was hard to find an adjunct teaching gig that could make up the difference and let me get my work done - plus they all pay less than half what I made as a TA and would take up all my work time, so it felt pretty pointless. </t>
  </si>
  <si>
    <t>Paying on a plan that increases a couple of years after graduation, so my payment just went up. Slow and steady... </t>
  </si>
  <si>
    <t>Working as a researcher at an R1, not on a tenure track.</t>
  </si>
  <si>
    <t>I went to private institutions. My family could not afford to support me. I was a first generation college student, so I was not savvy about looking for funding (I thought it was only reserved for people with high GPAs and standardized test scores). I did not get funding until my second year of PhD studies. I worked full-time, but it was still not enough to cover my living expenses in a large city.</t>
  </si>
  <si>
    <t>I took a higher paying job in a different field from sociology, though still in academia. I applied for and received NIH loan repayment that will cut my debt in half over 2 years. I am continuing to apply for this repayment until I am no longer eligible, but it is competitive. I have enrolled in income-based repayment. I'd love to return to sociology, but I will need to stay in new field in order to stay on top of debt.</t>
  </si>
  <si>
    <t>Private, not research intensive</t>
  </si>
  <si>
    <t>Maybe 20k of undergrad, but I did not include this in my previous totals.</t>
  </si>
  <si>
    <t>Undergrad: merit scholarship covered most tuition, parents' savings covered the rest. PhD studies: had some money from fellowships, adjuncted, worked part-time the entire 7 years, basically hustled so as not to have to take out any loans and go into debt</t>
  </si>
  <si>
    <t>Survival, health care (no insurance), insufficient funding (funded but far from a living wage), conference expenses and memberships in professional organizations, books and lots of them, and I had to use my own money to pay for all of my research. Although I was at a R1 school that certainly had resources, none of them were for sociologists. Hard sciences only. No scholarships, fellowships, research grants, etc. beyond a $100 here and there from the department or the grad school. Also, lured to that school because of assurances of full funding for 5-6 years. They did it to everyone. Funded you fully (below the poverty line, btw) at the Masters level then dropped you at the PhD level one or fewer years into the program so that 5-6 years of funding became 2-3 years, enough to get you on the hook. If you wanted to be there, you got loans. Everyone did it. And every advisor suggested it. The program itself depended on us getting loans.</t>
  </si>
  <si>
    <t>I make a payment every month, bigger than my rent, but I'll likely die with this debt unpaid - despite a TT job (who knew my first job would be for less than 50,000? But I am not complaining about the salary. I know how hard it was to get this TT job and I know how many are still trying).</t>
  </si>
  <si>
    <t>First generation college student, parents didn't have the means to support my education. I was a single mother from my freshman year on. Funding providing me with enough to attend school and live modestly. As an undergrad I worked three jobs, in my MA program I worked an assistantship and full time. As a PhD student I worked for the institution only but required more than the stipend to support my family.</t>
  </si>
  <si>
    <t>I am currently repaying loans through income based repayments and working for a state institution. My goal is to apply (and be eligible) for the Public Service Loan Forgiveness which will enable me to work and pay for 10 years (120 payments). After the loan forgiveness, I'll be setting up another payment plan on the taxes I have to pay! P.S. When I set up my income based repayments, the woman I was speaking too informed me that my interest each much is higher than my payments - rather than the amount I owe going down, it grows every month...</t>
  </si>
  <si>
    <t>Left professional career to complete PhD; needed money to cover pre-existing mortgage, car payments, bills, child care costs, etc.</t>
  </si>
  <si>
    <t>Slowly.</t>
  </si>
  <si>
    <t>Yes - Public R2, VAP</t>
  </si>
  <si>
    <t>None (parents covered college so I have no educational loans)</t>
  </si>
  <si>
    <t>$59K</t>
  </si>
  <si>
    <t>Living &amp; medical expenses (chronic illness and a surgery and uncovered meds for pain disorder).</t>
  </si>
  <si>
    <t>Income based repayment, and praying I get a more permanent/non VAP job next year.</t>
  </si>
  <si>
    <t>R1 private.</t>
  </si>
  <si>
    <t>VAP</t>
  </si>
  <si>
    <t>Living expenses, academic conferences, lack of summer employment. Also, held socialized expectation that debt was normal, and my level of debt accumulation was near the median of my peers.</t>
  </si>
  <si>
    <t>income based repayment. Hoping to make 120 straight payments over the next 10 years and have the rest canceled through public service loan forgiveness</t>
  </si>
  <si>
    <t>SEC State University</t>
  </si>
  <si>
    <t>MA program offered $500/month stipend. Worked part-time throughout undergrad but not enough to pay for things like transportation and book expenses.</t>
  </si>
  <si>
    <t>Fingers crossed - NIH's loan repayment program. Also have a spouse who's in software development (though we both want him to be able to stay home with our son who is due in May)</t>
  </si>
  <si>
    <t>Exhausted internal funding in my program and needed money for living expenses. </t>
  </si>
  <si>
    <t>Monthly payments until it's gone. </t>
  </si>
  <si>
    <t>RU/VH</t>
  </si>
  <si>
    <t>To pay for living expenses, even though I was fully funded. keeping things afloat while trying to finish as soon as possible.  I took out loans because I was trying to finish grad school as quickly as I could, and I had a family to support.</t>
  </si>
  <si>
    <t>Refinance my condo</t>
  </si>
  <si>
    <t>R1, greater Boston Area</t>
  </si>
  <si>
    <t>I did not have to take out money during graduate school because my institution offered teaching assistantships. I got married the summer before I started my PhD program and my husband's job supported us through the earlier years of graduate student.</t>
  </si>
  <si>
    <t>University of Connecticut</t>
  </si>
  <si>
    <t>I have a visiting professorship for this year with the possibility of a renewal for 14-15 school year. No plans to go on the academic job market this year.</t>
  </si>
  <si>
    <t>No savings, parents made too much to qualify for grants but not enough to help pay for college.</t>
  </si>
  <si>
    <t>Monthly payments and hopefully qualify for IBR.  Probably rent my whole life.  I'm a single parent, in academia.  Will never make enough to qualify to purchase home.  Daugher will be on her own for her education</t>
  </si>
  <si>
    <t>Independent student in undergrad. Four years of funding, but not enough to cover expenses. Pay off debt from supporting a non-official dependent prior to graduate school.</t>
  </si>
  <si>
    <t>Income-Based Repayment</t>
  </si>
  <si>
    <t>Dissertation stage grad student.</t>
  </si>
  <si>
    <t>I held Graduate Assistantships all through graduate school (both teaching and research), but the pay was less than $20,000 per year and I live in one of the most expensive cities in the U.S.</t>
  </si>
  <si>
    <t>Gulp.</t>
  </si>
  <si>
    <t>PhD was funded through RA/TA work and successful grant proposals, but the emotional and physical health tolls of working full-time in addition to classes/dissertation has incurred a cost immeasurable in mere dollars and cents.</t>
  </si>
  <si>
    <t>No idea. Need a job ASAP.</t>
  </si>
  <si>
    <t>very nearly done, don't plan to continue in academia because this is an exploitative labor system that i want nothing more to do with.</t>
  </si>
  <si>
    <t>$15,000 for grad school, $45,000 for under grad</t>
  </si>
  <si>
    <t>For both BA and MA/PhD, to cover living expenses. For the PhD, this was necessary even after significant family help, a second adjunct position, and a part-time retail job. </t>
  </si>
  <si>
    <t>Fortunate to land TT job for 2014-15, will start paying monthly</t>
  </si>
  <si>
    <t>As an undergraduate, this was the only way I could have made it through a private school education. In addition, my parents took on debt to help me through. Much of the money was for housing and living expenses. In graduate school, I took money because I needed more for living expenses. I was making $12,000 a year as a Teaching Assistant and all my tuition was covered. Luckily I was able to get some internal awards and scholarships as well.</t>
  </si>
  <si>
    <t>I will pay off as much as possible a year. I have a tenure track job and hope that this will be paid off in five years. My wife also has a full time well paying job, but she has no debt. This will help in paying off loans. </t>
  </si>
  <si>
    <t>Yes. Tenure Track Assistant Professor Position.</t>
  </si>
  <si>
    <t>$15,000 MA/10,000 credit card PHD </t>
  </si>
  <si>
    <t>Undergrad I had a scholarship for tuition and worked to pay for the remainder. Family also helped where they could. For MA I had to pay for the first year, so I took out some loans to cover some costs. For PhD, was supported, but it was not enough to cover costs. My husband could only find ridiculously low paying jobs, and we had 2 kids while doing the PHD, so costs were beyond what the stipend could cover, hence the $10,000 in consumer debt.</t>
  </si>
  <si>
    <t>Currently selling house I bought as a PHD student, moved back to Oregon, and planning on starting a job in the next 6 months that will pay much more than student stipend. Will pick up second job, if necessary, to pay off debt by 2015 because I have to start making up for not saving for retirement while earning my PHD. And start saving for my kids to go to college!</t>
  </si>
  <si>
    <t>yes, as I finish up my PhD, but not expecting to work in it.</t>
  </si>
  <si>
    <t>unknown. </t>
  </si>
  <si>
    <t>My school is located in an expensive urban area and the school stipend is almost 30-40% lower than peer institutions (even the ones that are in low cost rural areas). Besides being a TA/RA to get stipend, I had to work 2 other jobs all 7 years of my graduate career. Still not enough money to support myself</t>
  </si>
  <si>
    <t>Just landed a postdoc and will make a real salary soon. Hopefully I will be able to bring this down soon.</t>
  </si>
  <si>
    <t>The majority of the debt ($12,000) was taken out during a two year, terminal MA program to cover living expenses. I was hired as a teaching assistant which covered the cost of tuition, but paid about $600 a month. The additional debt ($3,000) was taken out during my Ph.D. program to put into an emergency fund in case I incurred expenses that my fellowship or TA salary couldn't cover.</t>
  </si>
  <si>
    <t>The money from the Ph.D. debt ($3,000) I can pay back right away, but the MA debt will need to be paid off in monthly installments. I didn't get a job this year on the market, and I'm starting to apply for non-academic positions.</t>
  </si>
  <si>
    <t>For now, but I'm pursuing other career options. My advisors have discouraged me from "giving up on an academic job." I've tried to convince them that I'm merely trying to give up being unemployed.</t>
  </si>
  <si>
    <t>Grad school living expenses + some research expenses.</t>
  </si>
  <si>
    <t>Monthly payments once my postdoc begins.</t>
  </si>
  <si>
    <t>Public R1 equivalent (UK)</t>
  </si>
  <si>
    <t>Public State School</t>
  </si>
  <si>
    <t>I was lucky that my undergraduate institution gave me a funding package that required almost no contribution from my family, and included housing and food. The very small debt with which I graduated (around $3000) has already been paid off by my parents and myself.</t>
  </si>
  <si>
    <t>My family paid for the small contribution that my institution required during my undergrad years (about $3000/year), and then maybe 50% of my remaining debt after I graduated. </t>
  </si>
  <si>
    <t>Thankfully, I got a full PhD-scholarship, but still have to work in a residential facility as a Social Worker a couple of nights a month. </t>
  </si>
  <si>
    <t>PhD at a public University in Germany</t>
  </si>
  <si>
    <t>3 kids to support, spouse also in school. Full State Need and Pell grants for undergrad tuition-loans to cover expenses. Stipend in grad, but $13,000 not enough to support family. Still 2 years to go. Terrified to take out more.</t>
  </si>
  <si>
    <t>Don't know. Hoping for Income Based Repayment, buying cheaper house, renting, not buying new cars</t>
  </si>
  <si>
    <t>Yes, in grad school</t>
  </si>
  <si>
    <t>No help. 1st gen. Didnt go to college until my 30s</t>
  </si>
  <si>
    <t>Stipend doesn't cover all living expenses; extra funds needed for emergency situations, making ends meet, etc.</t>
  </si>
  <si>
    <t>Hopefully land a tenure-track or alt-ac job that pays enough to be able to afford loan bills</t>
  </si>
  <si>
    <t>N/A - Lucky enough to have parents who were in a position to pay part of undergrad tuition; rest covered by pre-2008 scholarship-only financial aid policy. Grad covered by generous diversity fellowship, then NSF. But I am lucky that my parents live nearby and I can eat out of their kitchen/garden. Very, very, very expensive city to be a graduate student in.</t>
  </si>
  <si>
    <t>2006 (left with M.S., ABD)</t>
  </si>
  <si>
    <t>TA award included tuition waiver, health insurance, and ~$9000 for wages. Loans supplemented living expenses for wife (underemployed adjunct in writing program at a nearby community college) and child. </t>
  </si>
  <si>
    <t>Good question. Have been in forbearance off and on since leaving grad school. Live in an expensive metro area where - even with a job that pays really well - we are living paycheck to paycheck because of debt servicing. Once credit card debt is reduced, will resume with monthly payments, hopefully with extra applied to principle. Beyond that, dying?</t>
  </si>
  <si>
    <t>undegrad debt; portion uncovered by scholarship </t>
  </si>
  <si>
    <t>monthly payments</t>
  </si>
  <si>
    <t>r1, public</t>
  </si>
  <si>
    <t>2014-2015</t>
  </si>
  <si>
    <t>A series of health crises, rising rents, partner going from full to part time.</t>
  </si>
  <si>
    <t>I'm too stressed trying to get a job to think about it.</t>
  </si>
  <si>
    <t>2015/16</t>
  </si>
  <si>
    <t>I took $5,000 out my first year of grad school, in case I needed it. I took another $2,000 to go on an international trip.</t>
  </si>
  <si>
    <t>I work full time while doing my dissertation, so I plan to pay it off in a lump sum when done.</t>
  </si>
  <si>
    <t>$34,000 (and counting)</t>
  </si>
  <si>
    <t>2016 (Projected)</t>
  </si>
  <si>
    <t>To support family while in school</t>
  </si>
  <si>
    <t>ZERO</t>
  </si>
  <si>
    <t>To cover part of tuition and all of living expenses for Master's</t>
  </si>
  <si>
    <t>Start monthly payments after graduating from PhD program</t>
  </si>
  <si>
    <t>R1, Ivy</t>
  </si>
  <si>
    <t>BA 2007/PHD 2015</t>
  </si>
  <si>
    <t>First loans were for medical reasons during my undergrad (a couple of surgeries). Then it was for summer and living expensis during my masters and phd.</t>
  </si>
  <si>
    <t>No idea. At this point I'm just hoping to get a job after graduation.</t>
  </si>
  <si>
    <t>I had scholarships throughout undergrad. Masters was funded by grad assistantship and by parents (Stipend barely covered living expenses). For PhD, ran out of funding half way through my program due to budget cuts and labor extensive teaching load that the department suggested students do in order to keep our funding (teaching 2/2). Fortunately, I inherited some money from a relative and married a supportive partner who helps fund my program.</t>
  </si>
  <si>
    <t>Using savings to fund PhD. Will probably get out of academia due to abysmal job market and weak earning potential in order to build back up savings. </t>
  </si>
  <si>
    <t>Took out loans during my first 2 years of PhD to make up the difference between my grad stipend and trying to live in LA. I also needed to do so in order to conduct fieldwork while also having a spouse back home. I could get fellowships for the fieldwork (e.g., $5,000 for a summer), but not to simultaneously keep making car and rent payments at home. </t>
  </si>
  <si>
    <t>Spouse! Who isn't an academic. </t>
  </si>
  <si>
    <t>In undergrad I had about $10,000 in loans as part of my financial aid package. Thanks to the kindness of family friends I no longer have that debt because their graduation gift to me was to pay off my loans at once (and I am incredibly grateful for that!). I didn't take out any loans for graduate school because I was able to get by with some help every now  and then from my parents during the time I had funding (6 years) and when I ran out of funding I was able to find an assistantship that paid more than my department paid me. I was also able to teaching during summers when I didn't have funding.</t>
  </si>
  <si>
    <t>All paid off.</t>
  </si>
  <si>
    <t>No debt because I got a sizable merit scholarship in undergrad and chose a fully-funded grad program.</t>
  </si>
  <si>
    <t>pay for tuition. My parents helped a little, I worked and I got a lot of grants. But I still had to take around $4,000 per year. </t>
  </si>
  <si>
    <t>little by little. I did a year of Americorps and so managed to pay off $4,000 already. However, paying the taxes on that Americorps grant put me in some credit card debt</t>
  </si>
  <si>
    <t>yes, 3rd year. Graduate Instructor </t>
  </si>
  <si>
    <t>MA Political Science (2009), MA Sociology (2011)</t>
  </si>
  <si>
    <t>I come from a poor family. They couldn't afford to send me to college even with a scholarship. I also don't think it's possible to live, travel to conferences, and develop professionally on under $10,000 a year.</t>
  </si>
  <si>
    <t>Continuing to live like a graduate student even when I have kids and a "real" job (God willing).</t>
  </si>
  <si>
    <t>0 (phD)</t>
  </si>
  <si>
    <t>Undergraduate loan</t>
  </si>
  <si>
    <t>One month at a time; employed R1</t>
  </si>
  <si>
    <t>~8,000 (credit cards)</t>
  </si>
  <si>
    <t>No funding for undergrad, cost of living too high in grad school.</t>
  </si>
  <si>
    <t>A job, hopefully.</t>
  </si>
  <si>
    <t>BA, MA: tuition and support. PhD: Support</t>
  </si>
  <si>
    <t>IBR. Will then get a 1099F for the forgiven amount and how will I pay the taxes on that?</t>
  </si>
  <si>
    <t>Pubic/Private</t>
  </si>
  <si>
    <t>I'm screwed. Post-graduation grace period, and paying this on my post-doc salary is not easy. Hope to land a TT job on the market next year. Otherwise I'll give up on academia and go into research (not that that pays much in this field). Also looking into loan repayment plans with NIH.</t>
  </si>
  <si>
    <t>Living expenses. My stipend didn't cover the cost of living.</t>
  </si>
  <si>
    <t>Income-based repayment and public service loan forgiveness program.</t>
  </si>
  <si>
    <t>R1/R2, private</t>
  </si>
  <si>
    <t>45000 (MPH) 60000 (PhD Sociology) 10000 (Credit card)</t>
  </si>
  <si>
    <t>Undergrad was a living expenses loan I paid off with AmeriCorps money but I was otherwise fully funded. My MPH was out of state tuition for 2 years with only 2 semesters of tuition coverage so it was a combination of tuition for the other two semesters and living expenses, since I wasn't working. The bulk of my debt is from a PhD program in a major West Coast city with a high cost of living in addition to my partner being unemployed the first year we lived here, hence the 10k in credit card debt. I have had fellowships throughout my PhD program but extra loans were all for living expenses, even while working. </t>
  </si>
  <si>
    <t>Public service loan forgiveness, consolidation and loan payments until retirement. Or, as  friend said, the end of capitalism. </t>
  </si>
  <si>
    <t>Lots of non-school parental support e.g. paying off my car and car insurance throughout school. Partner also working full time during PhD program and paying most living expenses. Also consistently working 1-2 jobs at a time during entire grad school program. </t>
  </si>
  <si>
    <t>BA and MA: cover tuition, fees, living expenses. no financial support from family. PhD: tuition and mostly covered</t>
  </si>
  <si>
    <t>BA paid off with money I inherited from my Grandfather when he died. This is sad. This money should have been used for a down payment on a house. After my PhD will make monthly payments. Hopefully will get a job that helps me cover this expense.</t>
  </si>
  <si>
    <t>Not enough funding available</t>
  </si>
  <si>
    <t>Public (Canada(</t>
  </si>
  <si>
    <t>Living expenses in undergrad</t>
  </si>
  <si>
    <t>Paid off about half</t>
  </si>
  <si>
    <t>After my first year of college, I joined the military to help pay for tuition. This reduced the amount of loans that I needed/wanted to take out for my BA (about 12k). I took out the rest (14k) for my MA, where I was underfunded for two years. I received excellent funding for my PhD--I was very fortunate. My partner was also working all throughout the PhD. No loans were necessary. </t>
  </si>
  <si>
    <t>To my surprise, my parents insisted on paying these loans, even though my partner and I can afford to pay them without a problem (fortunately we're both gainfully employed). I am very grateful.</t>
  </si>
  <si>
    <t>Sociology (PhD)</t>
  </si>
  <si>
    <t>about 21k in federal loans as part of my financial aid package, plus a little over 20k in private loans to cover additional living expenses--I was a full time student with a child, and felt I would be unsuccessful trying to work, parent and go to school full time. So I took out loans to cover the cost of daycare and the gap between the food and rent costs for "traditional" students (which, rolled into the "cost of attendance," can be payed for by institutional and state grants as well as federal loans) and what food and rent actually cost for me, in a 2 bdrm apartment in the bay area. Oh, and p.s.--I was on a waitlist for childcare subsidies for two years, while I had an income of zero dollars, and never got any help. Childcare in the bay area (maybe everywhere) starts at $1000 per month.  </t>
  </si>
  <si>
    <t>Little by little. Right now I am in grad school, paying $250 a month on the private loans, which I cannot defer, and deferring all the ones I can defer. Hopefully I'll get a job when I graduate and be able to pay them off!</t>
  </si>
  <si>
    <t>Berkeley, PhD</t>
  </si>
  <si>
    <t>Grad school</t>
  </si>
  <si>
    <t>I would drop out of grad school before taking on any additional debt.</t>
  </si>
  <si>
    <t>Sociology &amp; Women &amp; Gender Studies</t>
  </si>
  <si>
    <t>I had no other way to pay for school.</t>
  </si>
  <si>
    <t>Still working on that - right now the job I have is in my field, but doesn't pay enough to let me pay back loans.  I just keep deferring and accruing more interest.  It makes me very anxious.</t>
  </si>
  <si>
    <t>$20,000 (MEd); $0 (PhD)</t>
  </si>
  <si>
    <t>Sociology of Education</t>
  </si>
  <si>
    <t>There was no other way I was going to be able to go to school; I came from a family that had no money to support my education. I worked as much as I could and was frugal, but it was not enough. In between finishing my undergrad and starting my Masters I got married and began a family, which meant more expenses :) I've been fortunate to have a funded PhD, TA'ships, awards, and a supportive spouse who works to ensure the PhD has been totally debt free.</t>
  </si>
  <si>
    <t>Hopefully a 'real' job and slowly paying it off... </t>
  </si>
  <si>
    <t>Sociology of religion</t>
  </si>
  <si>
    <t>MTS package was generous and I had to stay in the same school due to spouse's work situation</t>
  </si>
  <si>
    <t>Sociology PhD</t>
  </si>
  <si>
    <t>Debt is all from grad school.  About $20,000 is the difference between what I'm paid and the cost of living here.  About $25,000 is medical bills, many of which were not covered by insurance.</t>
  </si>
  <si>
    <t>I'm hoping to pay it off slowly with a full-time TT job, but I'm already starting to dip my feet in the private sector in case that doesn't work out.  Also, my family, while far from wealthy, probably has enough wealth to help with this if I need it.</t>
  </si>
  <si>
    <t>R1 (Public)</t>
  </si>
  <si>
    <t>They paid about $120,000 for undergrad and have probably already given me about $10,000 during grad school, none of which has gone to pay down my debt.</t>
  </si>
  <si>
    <t>Sociology/Criminology</t>
  </si>
  <si>
    <t>My graduate stipend did not cover my living expenses, books, money I needed for research, etc. It covered my tuition (thankfully) and food. At my institution, we had to pay our student fees (almost $1000) each semester, and our stipend was about 1000 a month after taxes. I am grateful for my privilege, that my parents were able to help pay for undergrad plus I worked. I couldn't work while getting my M.S. and Ph.D., though. </t>
  </si>
  <si>
    <t>My monthy payment is $530.  I am doing the Public Service Loan Forgiveness plan, and I'm in my 3rd year of "service" working at a public university. </t>
  </si>
  <si>
    <t>R1, Public, Virginia</t>
  </si>
  <si>
    <t>Yes, I have a TT job at a "comprehensive university" (values teaching and research equally- in theory). </t>
  </si>
  <si>
    <t>Sociology/Math</t>
  </si>
  <si>
    <t>College was the thing to do and student loans were the way to do it.</t>
  </si>
  <si>
    <t>Sociology/Social Justice</t>
  </si>
  <si>
    <t>I took out private loans to cover my living expenses so I could attend full-time. I also needed the federal loans to pay for classes.</t>
  </si>
  <si>
    <t>Every month, I pay $552 a month, which is about $70 less than my mortgage, while working as a social worker. It's so hard to even think about the next 20 years.</t>
  </si>
  <si>
    <t>I took out private loans to cover living expenses so I could attend full time, as well as federal loans for classes.</t>
  </si>
  <si>
    <t>My loan payments are about $70 less than my mortgage and have prevented me from being able to pay off any other debt, have a savings account, save for retirement, or have any emergency funds.</t>
  </si>
  <si>
    <t>none. and i am increasingly grateful to my parents for this gift of class mobility and financial capital</t>
  </si>
  <si>
    <t>Sociology/Women's Studies</t>
  </si>
  <si>
    <t>My department underwent a reign of terror recently. A graduate director who was newly appointed faculty was kinda literally the dick cheney of socioogy. Or Dolores Umbridge (harry potter reference). She was a despot who believed that students who didn't finish their degrees in 5 yrs were basically welfare queens living high off the stipend hog (i can't tell you how many BMWs i financed on that 20K a year stipend. I mean, man, i sure do miss all those versace shopping sprees). That being said, I and dozens of others were completely defunded. Even those of us who had "banked" terms of funding assured by our offer letters were told that those terms were no longer available to us because we hadn't "used them within 5 years" (the offer letter says nothing of requiring terms of funding to be used within 5 consecutive years). All that to say the politics of funding is far above the head of any student and the rest of our department pretty much allowed her reign of terror to continue. I was diagnosed wtith breast cancer not even a year after I was defunded. Let me tell you, you do not know how heartless your profession can be until you have been sick in your profession. All of my channels for funding were blocked, including TAships. I was told I could "apply, but would not be considered". I met with our Despot Ruler and she told me that I wouldn't get another dime from this university and that i needed to "consult my family's resources". I swallowed a lot of words I wanted to say to her in that moment. The first of which would have been "how dare you even conceive the thought that my family is your goddamn business." In order to live and fund myself successive terms while actively writing, I took out a federal loan for my living expenses.</t>
  </si>
  <si>
    <t>i pay off the interest monthly out of pocket with is about $50/month. i have a third party fellowship that will pay off the principle 10K of my loan. I am trying to keep my indebtedness to only that number. I have explained to my department that it will be a financial impossibility for me to pay my over $5,000 *tuiton* out of pocket for the term of my defense, as they are asking me to do. They are also asking me to pay my own healthcare for that term. Mind you, my department has shown some heart in covering my healthcare since my diagnoses, but have effectively just delayed and prolonged my debt instead of sparing me the debt. for some bean counting beuraucratic reason they cannot cover my healthcare for the term in which I defend whilst blocking me from all the other sources of funding that students typically rely upon during their defense term. If you're looking for irony, you just found it. A Department of Women's Studies is telling a breast cancer patient to cover her own healthcare while she finishes her doctorate.</t>
  </si>
  <si>
    <t>The Catholepistemiad</t>
  </si>
  <si>
    <t>So sorry to hear this! I thought only in my dept there are heartless people! We had students (mainly international) who got their funding cut, then got cancer, and NO-ONE has shown any mercy on anyone. Academia is ruthless.</t>
  </si>
  <si>
    <t>Spanish</t>
  </si>
  <si>
    <t>To supplement teaching stipend and pay for summers without pay and summer research trips</t>
  </si>
  <si>
    <t>Public debt forgiveness or pay on it for 25 years or change careers to make a lot more money in the private sector</t>
  </si>
  <si>
    <t>Southern Ivy</t>
  </si>
  <si>
    <t>it was in NYC and hard to keep up with the lower graduate stipend. I had some help from my parents, a competitive scholarship (on top of the graduate assistant stipend), and worked extra summers and took on extra courses. </t>
  </si>
  <si>
    <t>I have a well-paying TT job now, and I'm on a slightly accelerated 10-year plan for paying it off. The relatively small-ish total means that the monthly payments are manageable. </t>
  </si>
  <si>
    <t>My parents helped with little things, and I did hardly anything ever. I also held RAships and summer teaching jobs on top of the "funding package". Also, Canada. </t>
  </si>
  <si>
    <t>2007 PhD</t>
  </si>
  <si>
    <t>I am from Argetina. I did my undergraduate there, where it was free. I had a full ride for my PhD in the USA (tuition + fees + health insurance + $15000/ year stipend). As a foreign student, I wasn't allowed to take loans nor to work outside of my TAship. I live frugally, but it was enough. The $5000 debt is credit card debt, mostly for some leisure activities (like ocassionally going out) plus MLA expenses. It took me 5 years to graduate, so I guess it is not too much debt</t>
  </si>
  <si>
    <t>Received full funding through grad school, but not enough to pay off my ugrad loans. I took those loans out because my mom called it an "investment" and couldn't afford to pay the rising tuition costs in addition to the two study abroad stints I did. I also did an AA in veterinary technology at a for-profit instutition (even more criminal than grad studies. There are jobs for CVTs, but usually don't make more than $15/hr, if that). The idea was that I would get a job when done and be able to pay off my loans.  </t>
  </si>
  <si>
    <t>I have no idea. No interviews on the market this year. My PT gig won't pay enough for me to be able to contribute to my loan balance. I plan to do the job market next year and freelance editing and translating and whatever other odd PT jobs I can cobble together. I will also be looking for FT non-ac jobs. At this point, I just want to pay my bills. I don't even care if I am happy in my job. </t>
  </si>
  <si>
    <t>In ungrad to pay for tuition, in grad school to leave myself with a cushion. After graduation, I had $7000 k of it in the bank</t>
  </si>
  <si>
    <t>Student loans are Canadian, so payment is about $600 for 9 years. For me, this is manageable.
</t>
  </si>
  <si>
    <t>Spanish Literature</t>
  </si>
  <si>
    <t>I never incurred debt (on full scholarship) and in grad school I was supported by a fellowship, TAship, summer grants, health insurance, and travel grants from my university. I earned money by doing some tutoring, and small extra jobs in various departments of the university.  </t>
  </si>
  <si>
    <t>n/A</t>
  </si>
  <si>
    <t>My graduate debt covered the cost of moving to Kansas, out-of state graduate fees, health insurance, and living expenses during my MA when I lived on a $13,000 (U of Kansas). Otherwise, I have been well funded by my PhD institution (U of Kansas) through teaching assistantships, research grants, and fellowships. On occasion I supplement my income by tutoring or translating. My university also provided support for MLA. </t>
  </si>
  <si>
    <t>I am presently on the job market for a TT position. </t>
  </si>
  <si>
    <t>I will pay for all of my debt.</t>
  </si>
  <si>
    <t>Speciall Education</t>
  </si>
  <si>
    <t>Living expenses. No debt for PhD because of full time research assistantship</t>
  </si>
  <si>
    <t>slowly because the interest rate is 2.4%</t>
  </si>
  <si>
    <t>Speech Pathology/Speech Science</t>
  </si>
  <si>
    <t>Unfinished -- completed 2 years of coursework, ended 2006</t>
  </si>
  <si>
    <t>My undergraduate coursework was fully funded with a Presidential Scholarship, but I took out a small loan my final semester ($5000) for some reason, I can't remember why I needed the extra money. For graduate school, I was "fully funded" with a Presidential Fellowship.  My MA program lasted 2 years (with clinical training), plus an at least 4 year PhD program. But my funding was only for 4 years, the 4th year of which was deferred until I was dissertating.  I took out the entire $20000 graduate loan to cover my 4th year since I was still at least 2 years from dissertating.  Burned out of school and realized a PhD wasn't for me.  Accruing the debt likely helped me come to that conclusion more quickly.</t>
  </si>
  <si>
    <t>Sport Management</t>
  </si>
  <si>
    <t>Projected 2014-2015</t>
  </si>
  <si>
    <t>No choice. My parents didn't save for college but expected we go. If I wanted to do what I wanted where I wanted I had to figure out how to pay for it. </t>
  </si>
  <si>
    <t>Consolidation loan with income based repayments on government loans; regular plans on the private loans. I also have plans to take life insurance plans out on parents when they get a little older (they know this and are completely on board with it).</t>
  </si>
  <si>
    <t>R1s (3 of them), 1 public and 2 private</t>
  </si>
  <si>
    <t>Yes. In a tenure track assistant professor gig while still ABD. No choice - I had to get a job.</t>
  </si>
  <si>
    <t>I lived at home in undergrad and law school (but not Masters or Ph.D.). This definitely saved me thousands, perhaps 10s of thousands, of dollars.</t>
  </si>
  <si>
    <t>Statistics</t>
  </si>
  <si>
    <t>Went to an expensive private school for undergrad, didn't quite manage to pay it all with savings, scholarships and work study</t>
  </si>
  <si>
    <t>Making minimum payments because interest rate is so low and spouse is still a grad student!</t>
  </si>
  <si>
    <t>Yes.  Postdoc for now.  Considering academy, industry, and consulting work when done.</t>
  </si>
  <si>
    <t>Living expenses for 11 years of school (undergrad, masters, PhD). Had "full funding" for all of those (tuition scholarship + living offset bursaries for undergrad, max funding from my department/school for masters + PhD). Got married during my MSc and my wife went back to school soon after, so it's sorta-kinda joint debt. Averaged across 11 years, it's basically $1k / month: the cost of living as a student. </t>
  </si>
  <si>
    <t>Paid off $20k in the first year. Most of the debt is held by the federal government, and I'm on a 10-year repay with ok-ish interest. I'll pay it down faster once I'm done my postdoc and making "real money". </t>
  </si>
  <si>
    <t>Canada</t>
  </si>
  <si>
    <t>Postdoc at a government lab</t>
  </si>
  <si>
    <t>Zero. Had almost no resources when I started school, hence the debt. </t>
  </si>
  <si>
    <t>Didn't need to. Wife worked full time to pay for day care and other expenses for household, plus received research award above normal grad stipend.</t>
  </si>
  <si>
    <t>Yes, professor at R1</t>
  </si>
  <si>
    <t>None. Father's job provided tuition for undergrad, full funding for PhD and research award provided 30% increase on grad stipend, plus wife working to cover other household expenses.</t>
  </si>
  <si>
    <t>$0 (now and expected)</t>
  </si>
  <si>
    <t>2018 (expected)</t>
  </si>
  <si>
    <t>I didn't - if I do, it'll be to pay for holidays</t>
  </si>
  <si>
    <t>Parents paid fees for first two years of ugrad ($3000 per year), scholarship after that, parents pay for flights home etc now</t>
  </si>
  <si>
    <t>Statistics (PhD)</t>
  </si>
  <si>
    <t>Didn't.  Parents paid for undergrad.  Got by on stipend, TA money, and fellowship money, along with a wife who was working, during grad school.</t>
  </si>
  <si>
    <t>Technical communication</t>
  </si>
  <si>
    <t>No fulltime job, no other options. </t>
  </si>
  <si>
    <t>Consoidated, still in "repayment based on income option" payments are unreal.</t>
  </si>
  <si>
    <t>Only had part-time work as a graduate instructor. Wife had part-time work, too. We could cover most, but not all, of our bills. We took out loans for tuition, books, and some living expenses for about 3 years. Last 2 years we were self-sustaining (got full-time teaching position, NTT).</t>
  </si>
  <si>
    <t>Already paid off most of it. My position is very well-funded, even though it's NTT. We paid off all but about 10k in the first two years. Will pay off the rest this year. </t>
  </si>
  <si>
    <t>Texas Tech</t>
  </si>
  <si>
    <t>Living Expenses</t>
  </si>
  <si>
    <t>Have TT Gig. Am paying slowly but surely.</t>
  </si>
  <si>
    <t>150000 (MA and PhD)</t>
  </si>
  <si>
    <t>2004-2013</t>
  </si>
  <si>
    <t>My universities funded my tuition and provided a small stipend to live 
on, but living expeneses in my area(s) were considerably higher than the
 stipends. (For the MA, the stipend barely covered rent.)  I had to take
 out large loans to cover summer courses as the laws surrounding 
in-state tuition have changed.  Despite living in my state for several years
 for the degree, I still cannot apply for in-state tuition.  I made some bad decisions when it came to consolidation of my MA loans and maxed out my borrowing capability for five years to cover medical expenses (no insurance for several years).</t>
  </si>
  <si>
    <t>My undergrad loans have been paid off as of last year thanks to some incredibly generous parents. My partner and I have a long-term plan for paying off debt that basically requires us to live off one salary and apply the whole of mine toward debt.  We're aggressively trying to rid outselves of this burden and have delayed purchasing a home, planning for children, and even getting a pet until the debt is gone.  No TT job as of yet and working outside my field while on the market.</t>
  </si>
  <si>
    <t>R1/R1</t>
  </si>
  <si>
    <t>Tuition and fees are covered, but living expenses are very high in my city. I was half-covered for my MA but had to pay the rest out of pocket. </t>
  </si>
  <si>
    <t>Job? Maybe? Please? </t>
  </si>
  <si>
    <t>Theatre History</t>
  </si>
  <si>
    <t>500/month for the next 25 or so years</t>
  </si>
  <si>
    <t>2000 (MA), 4000 (phd)</t>
  </si>
  <si>
    <t>Private school undergrad room &amp; board, needed $ for summer living expenses during MA, needed $ b/c spouse was unemployed 2nd year of PhD and stipend couldn't cover both of us. I chose my programs based on placement and funding, including turning down an MA program at a prestigious UK university. I have been fully funded and received a competitive diss completion fellowship. My medical expenses have been kept down because when I got pregnant both my daughter and I got on Medicaid.</t>
  </si>
  <si>
    <t>I'm hoping to have a job next year, either in or outside the profession. I have a family, though, and I can't imagine paying $700 of loan repayments on top of our regular living expenses in a big city. That's what will happen, though, come next October which is why I can't live in adjunct or VAP land forever. </t>
  </si>
  <si>
    <t>Theology</t>
  </si>
  <si>
    <t>My grad school had full tuition package and a living stipend, but this was not enough for living expenses in Boston. I had to put rent, books, food, etc. on credit cards. Was not able to find a full-time job in academia for more than 10 yrs now.</t>
  </si>
  <si>
    <t>No idea</t>
  </si>
  <si>
    <t>Harvard Divinity + Boston College</t>
  </si>
  <si>
    <t>Yes, adjuncting</t>
  </si>
  <si>
    <t>None, I immigrated to this country by myself. Entirely self-made.</t>
  </si>
  <si>
    <t>U.S. History</t>
  </si>
  <si>
    <t>In undergrad, I was trying to get into a good grad school and I could not have maintained grades while working a job.  It worked, I got into a great grad school.  Grad school is in a very expensive area (SF Bay Area).  We assistant teach every semester in our program, and working on top of that and getting any school work done is very challenging.  Summers are an opportunity for research and writing, plus I knew the PhD would be a long haul and promised myself if I was frugal in the school year I could do a little travel in the summer.  That is, did not want to try teaching and plus service jobs in the summer.  Note also: a good chunk of undergrad debt is actually from my first round of undergrad IN THE 80s.  I had that consolidated and deferred when I came back in 2002.  There are a non-trivial number of middle-aged folks like myself with six figure student debt.  Another factoid: my various loans have been sold a few times and are now owned by Nelnet.  Historians are trained to predict the past, but I'll go out on a limb and say the default rate on these student loans will approach what we had in the Housing Bubble Crash of '08 and we'll have a very similar dynamic with student loans.</t>
  </si>
  <si>
    <t>I am an older student.  I may try to stay in school half-time until I die, or until enough old folks with student debt get AARP to make congress forgive dept for old fuckers.  Or I may move to Guatamala.  Or I may go back to high tech.  Not sure...</t>
  </si>
  <si>
    <t>UG: International &amp; Area Studies Grad: Anthropology &amp; Public Health </t>
  </si>
  <si>
    <t>UG: EVERYTHING, even though I still waited tables 30+ hours a week to pay for rent and food. Grad: 2 years without any funding. 1 year paid for my MPH &amp; another paid for my tuition while in the field. </t>
  </si>
  <si>
    <t>Applying for independent NIH research grants to hopefully qualify for their repayment $$.  Otherwise, I'll be paying it off as I work. </t>
  </si>
  <si>
    <t>UG: In-state public Grad: R1 Private</t>
  </si>
  <si>
    <t>Undergrad: 60,000</t>
  </si>
  <si>
    <t>Grad: 40,000</t>
  </si>
  <si>
    <t>Total: 100,000</t>
  </si>
  <si>
    <t>Undergrad: Political Sceince</t>
  </si>
  <si>
    <t>$65k</t>
  </si>
  <si>
    <t>$101,000 without interest</t>
  </si>
  <si>
    <t>unknown/TBD</t>
  </si>
  <si>
    <t>Tuition, books, supplies, and living expenses</t>
  </si>
  <si>
    <t>Death.</t>
  </si>
  <si>
    <t>Public B.A., Private NFP MBA</t>
  </si>
  <si>
    <t>Thinking about getting adjunct online just to pay the loan payments back aside from working FT elsewhere</t>
  </si>
  <si>
    <t>None. I was supposed to "marry well" instead. Fail.</t>
  </si>
  <si>
    <t>grad 60,000 J.D. 90,000</t>
  </si>
  <si>
    <t>Urban Affairs M.S. and JD</t>
  </si>
  <si>
    <t>Tuition and living expenses</t>
  </si>
  <si>
    <t>Income based repayment plan </t>
  </si>
  <si>
    <t>Urban Geography</t>
  </si>
  <si>
    <t>Scholarships only covered 2 years of Phd. Progress slowed by health problems. Hight cost of living</t>
  </si>
  <si>
    <t>Repaying -- 300 a month. But income around 25,000 a year.</t>
  </si>
  <si>
    <t>Urban Planning/Policy/Public Health</t>
  </si>
  <si>
    <t>3 for two masters (2001- 2005), 6.5 for PhD (2006-2013)</t>
  </si>
  <si>
    <t>I took out loans for two masters degress at a private (and expensive) college. I also took out loands during my PhD because I was a single mother and could not affort to live without them as we were not "allowed" to take outside employment during my program. I was also funded through TA, RA, and fellowships throughout my time in the program and I still couldn't afford to live without them.</t>
  </si>
  <si>
    <t>Work as an academic - consolidation/pay by income. HA HA. Move to Europe.</t>
  </si>
  <si>
    <t>R1, Private (masters). R1, Public (PhD)</t>
  </si>
  <si>
    <t>Urban Studies (Ph.D.)</t>
  </si>
  <si>
    <t>No other source of income at the time.</t>
  </si>
  <si>
    <t>Dissertation fellowship $ (not from my university) I managed to set aside will cover most of my debt.</t>
  </si>
  <si>
    <t>us history</t>
  </si>
  <si>
    <t>grad stipend didn't fully cover living expenses or expenses necesary for diss research/travel</t>
  </si>
  <si>
    <t>currently paying</t>
  </si>
  <si>
    <t>yes- adjuncted 2 yrs, TT job past 2 yrs</t>
  </si>
  <si>
    <t>US history</t>
  </si>
  <si>
    <t>US HISTORY</t>
  </si>
  <si>
    <t>I made some mistakes in using the loans to live on. I change programs and lived in some expensive areas.  I also had two children during this time and stipend did not cover all expenses.  </t>
  </si>
  <si>
    <t>I am on gradual repayment.  I was able to consolidate all my loans right before the interest skyrocketed.  If the interest was at 6.8, yeah, I would be screwed.  Right now, with my husband and my loans, we are shelling out around 1300 a month.  I will never pay these off.</t>
  </si>
  <si>
    <t>US History</t>
  </si>
  <si>
    <t>trying to live in LA on less than $20,000</t>
  </si>
  <si>
    <t>paid down to $5000</t>
  </si>
  <si>
    <t>R1, public, Texas</t>
  </si>
  <si>
    <t>As an undergrad I worked full time or more start to finish. I missed out on study abroad and internships but given my class backgrounds, I was sort of classless about those things anyways. People work for what they want, or they go without. As a grad student I was funded by the school and through ta-ships. Republicans love to hold me up as a poster child for bootstraps. But don't fall for that. Every single step of my education k-12, undergrad and then grad school was subsidized by tax payers. Period. It sickens me to see what is happening in CA and how the state is squandering its futures for soundbites and less.</t>
  </si>
  <si>
    <t>R1, public, University of CA system. </t>
  </si>
  <si>
    <t>95,000 loans plus 15,000 credit card</t>
  </si>
  <si>
    <t>US History </t>
  </si>
  <si>
    <t>The grad debt column includes undergraduate debt too.  The loans were consolidated a while back so I don't know which is undergrad and which is grad.  That figure also includes roughly 15K in credit card debt, which represents 3 years of living on my credit cards to supplement an adjunct salary before landing my present tenure track job.  Had the economy not melted down the year I graduated, I may have been able to land a tenure track job immediately upon graduation, especially since I had several AHA interviews that year.  However, nearly every single one of the searches collapsed due to lack of funding in 2008/2009.  Hence, the extra 15K in credit cards.  </t>
  </si>
  <si>
    <t>Graduated, extended repayment plan over the next 25 years = $350 per month for the next 2 years, increasing $20 per month every two years after that.   My final payment will be around $660 or so when I turn 65 years old.</t>
  </si>
  <si>
    <t>R1 (Ivy League) </t>
  </si>
  <si>
    <t>none - I'm the first one of my family to go to college.  My family has no financial resources to offer. </t>
  </si>
  <si>
    <t>Visual Art/Art History</t>
  </si>
  <si>
    <t>I grew up very poor and am lucky I was able to go to college at all. I got a full scholarship for my undergrad but took out some loans then to pay for a computer and help with textbook costs and living expenses because my parents could not afford to help me.  I took out substantial loans during graduate school despite having a full tuition remission because in the first year of my masters I was handed a life-threatening cancer diagnosis. With treatments, surgeries, radiation, and chemotherapy I had to stop working for several years. Student loans helped cover the cost of living and are directly responsible for me being able to pay for my cancer treatments, many of which were not covered fully by my limited student health insurance. Student debt seemed like a much safer option than accumulating more credit card debt given my situation. </t>
  </si>
  <si>
    <t>I am on the academic job market right now and hoping that something will come through. If that doesn't work out, I plan to just keep working multiple jobs and freelancing on weekends. I only have Stafford Loans and right now I'm paying back what I can through the merciful (but also scary) income based repayment plan option, but I don't make enough money to scrape the surface of the loans as of yet. I have had some recent health trouble relapses and I worry about what another significant health issue could mean for my future. I can't even see past the next year let alone the next ten years of my life because my debt hampers my decision making so much. I doubt I will ever own a home, let alone retire. I hope that I can eventually get to a place where my debt doesn't make me feel suicidal every day. </t>
  </si>
  <si>
    <t>Visual Communication</t>
  </si>
  <si>
    <t>Includes a terminal MFA and PhD. Assistantship didn't cover all my monthly expenses.</t>
  </si>
  <si>
    <t>Hoping for 10 year loan forgeviness</t>
  </si>
  <si>
    <t>Iowa State University</t>
  </si>
  <si>
    <t>over $100k</t>
  </si>
  <si>
    <t>Women's Studies</t>
  </si>
  <si>
    <t>A combination of factors, including living expenses during summers. Death and illness of multiple family members extended time in program and incurred additional expenses; then advisor left university abruptly, extending time to completion unnecessarily by another full year. I worked the maximum allowed by my program throughout AND had "full [9 month] funding for multiple years. The stipend was not enough to live on. If the deaths had not occurred, I probably would have finished earlier and exited with $20-30k less, but that's a hypothetical.</t>
  </si>
  <si>
    <t>IBR repayment plan, plus enrolling in the Public Service Loan Forgiveness program.</t>
  </si>
  <si>
    <t>private university</t>
  </si>
  <si>
    <t>I am #alt-ac and work as an administrator.</t>
  </si>
  <si>
    <t>World Arts and Cultures, UCLA</t>
  </si>
  <si>
    <t>Tuition, fees, living expenses, books</t>
  </si>
  <si>
    <t>I'm working and trying to pay it off. It's a bit difficult because my loans are from a variety of lenders at diferent rates. I try to tell myself it's the equivalent to a really expensive car loan, so I don't feel overwhelmed. Also as a young adult, I am trying to educate myself on personal finance and making better financial descisions for myself (like not  taking out a stupid amount of money to pay for an overpriced education). This is a skill set I was sadly lacking in my younger years. I'm fortuante enough to have a decent full time job that allows a bit of wiggle room with my finances in terms of savings and debt payments. Also, I'm delaying grad school and buying a house until the amount is smaller. I've been chipping away at the amount over the last 2 years (It was not possible for me to pay anything but the bare minimums my first year out of school). Lastly, the interest on some of my loans is tax deductible. I'm paying off the non tax deductible loan first, becasue at least I'm getting something back for the other loans at the end of the year.</t>
  </si>
  <si>
    <t>UCLA, public</t>
  </si>
  <si>
    <t>No. In fact I am responsible for paying the Parent Plus Loan my mother and father took out for my education. That loan is included in my debt amount.</t>
  </si>
  <si>
    <t>No assistantship, living expenses for family, any salaries not enough to support us</t>
  </si>
  <si>
    <t>$0, $15,000 saved in IRA</t>
  </si>
  <si>
    <t>On job market</t>
  </si>
  <si>
    <t>$13k/yr stipend + tuition + health insurance first two years. After finishing comprehensive exams, stipend and tuition and health insurance went away and were replaced with $4000/class adjunct pay. The roughly $750/month pay was no where near enough to cover tuition &amp; fees &amp; mandatory insurance plan ($2800/semester), gas, and rent for the last couple years as I did my dissertation. </t>
  </si>
  <si>
    <t>qualify for loan forgiveness or pay-as-you-earn plans</t>
  </si>
  <si>
    <t>adjuncting for $4700/class at liberal arts college; applying for both tenure-track and non-profit jobs</t>
  </si>
  <si>
    <t>to do a masters in UK. Then received a full ride PhD scholarship for three years in UK. Was worth it.</t>
  </si>
  <si>
    <t>needed a car in undegrad, couldn't live pay bills and help family on stipend alone </t>
  </si>
  <si>
    <t>small payments know and then standard loan payment</t>
  </si>
  <si>
    <t>Comparative Lit (PhD and BA), French Lit (MA)</t>
  </si>
  <si>
    <t>MA was abroad and required lots of $$ at private school. PhD in expensive city, dragged on for years. Studied abroad one summer on loans.</t>
  </si>
  <si>
    <t>Paying it each month. Win the lottery. </t>
  </si>
  <si>
    <t>Sub-Ivy, private</t>
  </si>
  <si>
    <t>Half of undergrad (at private SLAC)</t>
  </si>
  <si>
    <t>I did fine budeting until I became sick an fell behind in the program. I was too scared to take time off to catch up and recover because I would lose my funding and could not afford to live on my own (no family/partern support). I fell further behind and took time off and took out my first and only loan. </t>
  </si>
  <si>
    <t>Undergrad was private, expensive; parents are poor. MS was 1/2 stipend. PhD: all is daycare payments for 2 kids</t>
  </si>
  <si>
    <t>Live a long time, bleed 'til I die</t>
  </si>
  <si>
    <t>R1, Public (MS); R1, Private (PhD)</t>
  </si>
  <si>
    <t>Money was taken out for additional personal expenses and health-related expenses.</t>
  </si>
  <si>
    <t>Pay 'til we're dead or lived a really, really long time.</t>
  </si>
  <si>
    <t>CSU, Chico</t>
  </si>
  <si>
    <t>Graduated w/MA in 2005, adjunct at community college and local four-year from Jan. 2006-May 2012; </t>
  </si>
  <si>
    <t>living expenses: unfunded Master's (but had small stipend via assistantship and tuition remission); currently in PhD program and trying to make it without loans via my stipend + husband's support.  Would absolutely have more loans if I didn't have a spouse who was able to contribute more for rent, bills, etc.</t>
  </si>
  <si>
    <t>Currently paying off undergrad/Master's loans while in my PhD program. Only about 5 years left! </t>
  </si>
  <si>
    <t>not enough for living expenses during MA, spouse unemployed during se</t>
  </si>
  <si>
    <t>l</t>
  </si>
  <si>
    <t>no assistantship, living expenses for family</t>
  </si>
  <si>
    <t>very good question! It'll probably die with me!</t>
  </si>
  <si>
    <t>Yes- Research Scientist</t>
  </si>
  <si>
    <t>Turned down my first prestigious grad school admission when I realized it would put me into massive debt. Took the IUB offer with a good stipend. Didn't have a car. Worked part-time &amp; summers. Graduated with savings.</t>
  </si>
  <si>
    <t>full funding didn't cover living expenses</t>
  </si>
  <si>
    <t>death</t>
  </si>
  <si>
    <t>Published the book, Two-Year VAP, Now VL and,CC adjunct</t>
  </si>
  <si>
    <t>110,000 (BS, MA, Ph.D)</t>
  </si>
  <si>
    <t>Had to take out loans during undergrad and MA program to pay for tuition and living expenses.  Paid 30k for MA degree.  Took out another 30k during PhD program to pay for living expenses, travel, fieldwork, keeping things afloat while trying to finish as soon as possible.  Anthropology is expensive with all the fieldwork requirements, etc.  I took out loans because I was trying to finish grad school as quickly as I could.  I had funding, but it wasn't enough.  Bein out of work for that amount of time while being paid 13k as a TA/instructor did not cut it.  Going to grad school was the worst economic decision I ever made.</t>
  </si>
  <si>
    <t>$7000 (BA)</t>
  </si>
  <si>
    <t>I didn't need loans.</t>
  </si>
  <si>
    <t>Canadian university with medical school</t>
  </si>
  <si>
    <t>Immediately after completing the degree, my department hired me for sessional/adjunct teaching for the following 12 months.</t>
  </si>
  <si>
    <t>Dance MFA</t>
  </si>
  <si>
    <t>For undergrad I had grants, scholarships, work study and my parents contributed as much as they could from their working class income.  The loans I took out were minimal, but still took 8 years to pay back.  For graduate school I was determined not to take out ANY loans. I had full tuition waivers and fees covered, a one year stipend, two TAships and two grants (competitively awarded once there, but not in original package) and no summer funding.  I struggled to live off of $700 a month in an expensive city.  I had two other jobs to make up for living costs.  I went without to live within my means, and was down to my last $ every month.  However, I did not take out any additional debt like many of my cohort did.</t>
  </si>
  <si>
    <t>Undergrad loans paid off</t>
  </si>
  <si>
    <t>R2, Public, US</t>
  </si>
  <si>
    <t>Tenure track professor</t>
  </si>
  <si>
    <t>Divinity, History of Judaism. </t>
  </si>
  <si>
    <t>MA 2010, PhD expected 2016-17</t>
  </si>
  <si>
    <t>Have been employed FT during school</t>
  </si>
  <si>
    <t>College paid by parents; fully funded in grad school</t>
  </si>
  <si>
    <t>2013 Ph.D</t>
  </si>
  <si>
    <t>I did take out subsidized government loans, but just in case my savings ran out before I was finished.  I was previously a K-12 teacher for 5 years and had saved some money for the PhD adventure.  Additionally, I was offered TA and RA positions (limited to 3 years) that paid $1100 per month for the months that school was in session.  This covered about half of my expenses per month.  The rest came from savings and a few hundred dollars from parents.  An extra $10,000 came from a couple fellowships (total over 4 years).
All that said, my savings was nearing zero at the end of year 3.  I came across a full time research position at my institution at that time, I interviewed and got the job.  So I worked full time for the last year and 3 months of my PhD program at which time I was working on my dissertation.  It was tough but this job is the only reason I'm not in debt.  I estimate that I would be roughly $31,000 in debt by the time I finished my program if I did not take the full time job for the last 14 months of my program.</t>
  </si>
  <si>
    <t>US</t>
  </si>
  <si>
    <t>As referenced in my previous response, I took a full time research job 14 months before I defended my dissertation.  I remain in the same position while I search for a faculty appointment.</t>
  </si>
  <si>
    <t>TA stipend not enough to cover debt and living expenses</t>
  </si>
  <si>
    <t>I have been paying for 15 years and plan to finish paying off in the next 5.</t>
  </si>
  <si>
    <t>R1, pub</t>
  </si>
  <si>
    <t>I've been fully employed since earning the degree--currently full professor</t>
  </si>
  <si>
    <t>MA: Lived off of $15,000/year in the most expensive city in Canada, lived very frugally. PhD: Was lucky to receive strong internal and external funding and finish quickly. Worked as a teacher, picked up odd jobs, and worked a full-time non-academic job alongside teaching and marking in my final semester. </t>
  </si>
  <si>
    <t>No, currently employed full time in a non-academic job.</t>
  </si>
  <si>
    <t>Deciding against trying for an academic job well before graduation helped me prioritize finishing over professionalization, and likely kept me from needing to take on debt.</t>
  </si>
  <si>
    <t>Parents paid for undergraduate degree (public university, Canada).</t>
  </si>
  <si>
    <t>Environmental Engineering - Sustainability </t>
  </si>
  <si>
    <t>Working class background, first to go to college, parents could not support me. I primarily supported myself through waitressing, but needed a little extra from time to time in undergrade. I paid ~$20k for my master's degree, I continued to work part-time at the consulting company during this time. I took out an additional $20k over the next few years for living expenses and the remaining $20k is accumulated interest during the time I had to defer. </t>
  </si>
  <si>
    <t>I am currently able to make the payments as I have a non-tenure track position that pays well. If I become unemployed I won't pay them...and i won't feel too badly about it either. I have made monthly payments, never late!, on my undergrad loans since 2004. All I've ever wanted to do is to work, I've moved around 10 times, I've sacraficed huge portions of my personal/social life and if at some point I can't pay them because society doesn't value me then oh well. I can also see a scenario in which I choose a child over student loans b/c the cost of day care is approximately my monthy payment.</t>
  </si>
  <si>
    <t>R1, Private, elite</t>
  </si>
  <si>
    <t>The days of "Professor" being a comfortable job are long gone. I think that the world does need highly trained individuals who are passionate and earnest. But the system is very broken and it breaks my heart. The debt makes my like a personal struggle, but the general disappointment that intellectual pursuit has been so corrupted is worse.</t>
  </si>
  <si>
    <t>To cover research trips and travel home as I was an international student. </t>
  </si>
  <si>
    <t>R1, Public/state School</t>
  </si>
  <si>
    <t>Did not complete PhD. Left with comps competed and 3 chapters drafted. Employed since 2006 in public service. </t>
  </si>
  <si>
    <t>Natural Resource Managment</t>
  </si>
  <si>
    <t>Monthly </t>
  </si>
  <si>
    <t>2016 PhD expected</t>
  </si>
  <si>
    <t>I was independent as an undergrad, the loans were for tuition and I worked 20 hours a week to pay living expenses. In my masters program they were for living expenses. I haven't taken any out for my PhD yet, but I lost 20 pounds because I don't have enough money for food. Sometimes I go to the foodbank. Fortunately, they have their own criteria for who qualifies and I meet this based on the amount of my stipend. I don't qualify for government foodstamps because the university makes us pay back 20% of our stipend for fees, but we report the pre-fee amount to the IRS. If we reported the post-fee amount, we would qualify for government aid.</t>
  </si>
  <si>
    <t>The undergraduate debt is paid off (I returned to graduate school after appx 8 years away and worked in IT). I can't pay my graduate debt until I graduate and have a higher paying job. Realistically, I have no idea what that job will be.</t>
  </si>
  <si>
    <t>None. I have paid for all of my own education, including undergrad.</t>
  </si>
  <si>
    <t>40,000 in federal loans plus around 6,000 credit card debt</t>
  </si>
  <si>
    <t>My RA didn't cover living expenses. Meanwhile have since learned that the PI of the laboratory where I trained was being paid a package totaling half a million dollars including benefits and was one of the top 10 highest paid people in the state. When I think back to the trouble I went through every time I had bills for basic but unexpected expenses, such as a visit to a doctor under my extremely limited health care coverage, it makes me pretty upset.</t>
  </si>
  <si>
    <t>Have been paying it monthly for the last six years, and the payment continues to eat up more than 30% of my salary. Even though I have no kids, I cannot save anything because of these payments. Trying to decide whether to keep paying or to set aside some money for retirement (all extra money is now going towards student loans and I have no safety net or retirement). Am not eligible for the NIH repayment program because I'm doing a post-doc abroad.</t>
  </si>
  <si>
    <t>Yes, currently on my *third* post-doctoral fellowship. </t>
  </si>
  <si>
    <t>My family helped me with my credit card debt because of the high interest rate.</t>
  </si>
  <si>
    <t>I took out loans to complete my two master's degrees; my PhD program was fortunately fully funded, but that meant deferring my loans for seven years. Original loan amount prior to PhD study was probably close to 30K; they doubled on deferral during my program.</t>
  </si>
  <si>
    <t>Currently they're still on deferral until I get at least one year's salary under my belt. Trying to figure out if I can do a 10-year waiver plan or if it's just easier to take the lowest possible monthly income-based repayment option.</t>
  </si>
  <si>
    <t>Prof/A&amp;S</t>
  </si>
  <si>
    <t>While I value the education I received in my two master's programs, they turned out to be completely superfluous, and as a result, I have debt for no good reason. </t>
  </si>
  <si>
    <t>I have taken out loans for two MAs and my PhD. I worked full time between the first and second MA and was able to make my payments, but did not make enough to set aside more than minimal savings. I decided to return to school partly out of passion and partly out of the hope of advancing in my career, but to do that I had to take out a whole lot of loans.</t>
  </si>
  <si>
    <t>I shudder at the thought of repayment. Of course in an ideal world I'd get a job right off and live frugally, but the reality is that I will have to take whatever work I can get, and any side jobs I can handle, in order to make the minimum payments. I accept the fact that I will be in debt until I die, and I'm just glad that whenever that happens, my remaining loans will be forgiven.</t>
  </si>
  <si>
    <t>Studied at a private university in the US, followed by a public one, then my next two degrees are from British universities.</t>
  </si>
  <si>
    <t>I am still studying.</t>
  </si>
  <si>
    <t>Probably 10-15,000</t>
  </si>
  <si>
    <t>Still studying.</t>
  </si>
  <si>
    <t>To cover first semester before funding kicked in.</t>
  </si>
  <si>
    <t>computer science / information science / communication</t>
  </si>
  <si>
    <t>goal: 2016</t>
  </si>
  <si>
    <t>I attended a private liberal arts college (read: expensive) for undergrad. Fortunately I earned scholarships that covered about half the costs, and my parents were able to pay ~25%. I worked 3-4 part time jobs while in school and lived frugally to minimize debt. I felt fortunate to walk away with only $20,000 in stafford loans. I received a scholarship at the end of college that I used to pay off the unsubsidized portions of my loans and the rest are deferred as long as I'm a full-time student. My MS and PHD programs provide livable stipends and I was fortunate enough to receive outside fellowships as well, so I haven't had to take on additional debt during grad school. I've even been able to set aside a few hundred dollars per month and plan to pay my undergrad loans off in full as soon as I graduate with my PhD. I've also been able to save money by living with roommates my first year and with my boyfriend (who has a real job, but much more student debt than me) since. </t>
  </si>
  <si>
    <t>used scholarship money to pay unsubsidized undergrad loans, remaining loans are subsidized stafford loans and are not gaining interest as long as I am a full-time student. I have been able to save some money from my stipend each month and plan to pay the remaining loans off in full as soon as I graduate. </t>
  </si>
  <si>
    <t>parents contributed about $40,000 to undergrad</t>
  </si>
  <si>
    <t>Arts</t>
  </si>
  <si>
    <t>My TA stipend only paid 9 months/a year, so I used loans to pay for basic living costs during summer so I could take classes instead of work full-time. I also used the money for conference travel. I was in graduate school for 6 years (among the fastest in my dept.), so the debt averages out to just under 5k a year. This works out to an average salary of about 14,000 a year given my 9k TA stipend. I also worked several part-time jobs.</t>
  </si>
  <si>
    <t>Find a job, make the payments as required. Hopefully, it will get easier once I have more substantial employment.</t>
  </si>
  <si>
    <t>Public, US</t>
  </si>
  <si>
    <t>it's complicated</t>
  </si>
  <si>
    <t>I'm an adjunct making about 2500 per 3-credit class. I'm aggressively applying for tenure-line positions.</t>
  </si>
  <si>
    <t>None. However, as a now-married person, I'm sure my spouse's income will contribute to repaying these loans as part of a family budget.</t>
  </si>
  <si>
    <t>2015?</t>
  </si>
  <si>
    <t>Debt is shared with husband - these are his loans from undergrad.</t>
  </si>
  <si>
    <t>Combined graduate student salary and savings to pay off over the coming year</t>
  </si>
  <si>
    <t>I am currently a PhD student with a tuition waiver and an income from teaching and/or research (it varies by semester)</t>
  </si>
  <si>
    <t>None. Undergrad was covered by financial aid and investment from great-grandfather, graduate school pays a salary that exceeds the cost of living.</t>
  </si>
  <si>
    <t>Music and Library Science</t>
  </si>
  <si>
    <t>Living expenses, tuition not covered by scholarships and grants,  One month long study abroad experience.  My loans opened up a great opportunity for me as a first generation college student.</t>
  </si>
  <si>
    <t>200 each month, not problems with repayment</t>
  </si>
  <si>
    <t>I accepted a staff position for graduate tuition remission benefits and paid the rest in cash.</t>
  </si>
  <si>
    <t>Civil Engineering</t>
  </si>
  <si>
    <t>n/a - did not take out any loans - was funded as a graduate research assistant</t>
  </si>
  <si>
    <t>n/a </t>
  </si>
  <si>
    <t>R1 Public, US</t>
  </si>
  <si>
    <t>yes, secure position</t>
  </si>
  <si>
    <t>expensive city, needed to learn languages/eat during summers/pay rent</t>
  </si>
  <si>
    <t>no plan yet</t>
  </si>
  <si>
    <t>US, Other Ph.D. granting institution</t>
  </si>
  <si>
    <t>yes, insecure, adjunct type position</t>
  </si>
  <si>
    <t>my debt would be much higher if it wasn't for the help of family-- with that said, those in my grad program who don't have any debt almost always have families who help them financially</t>
  </si>
  <si>
    <t>although I had years of support as a teaching assistant, late in my graduate career I had a baby and my wife stopped working a job to be a full time mother. A graduate stipend was insufficient to support 3 people.</t>
  </si>
  <si>
    <t>I am currently in forebearance as my postdoc is in a very high cost of living city. I will make minimum payments for many years until its paid off.</t>
  </si>
  <si>
    <t>yes, insecure, adjunct type position, it's complicated</t>
  </si>
  <si>
    <t>I am in a 2 year postdoc</t>
  </si>
  <si>
    <t>I attended an unfunded MA program and used loans to pay tuition and living expenses. I later attended a funded Canadian PhD program and loans were deferred until completion.</t>
  </si>
  <si>
    <t>Loans are consolidated and I'll make payments on them for the rest of my life.</t>
  </si>
  <si>
    <t>R1 Private, US</t>
  </si>
  <si>
    <t>All of my undergraduate expenses were paid. I was on my own for graduate expenses.</t>
  </si>
  <si>
    <t>Theatre &amp; Drama</t>
  </si>
  <si>
    <t>For undergrad, I had no choice - it was take the loans and get a degree, or not go to college. I got my master's degree with no debt by getting a job as a secretary at the university at which I studied. For my PhD, I have gone three years with no debt, but will need to take out loans to pay for my daughter's daycare this summer. I would have taken on about $20,000 worth of debt if I didn't have savings from the job I took while as master's student - instead I spent my life savings to finance the first three years of my PhD. Ce la vie.</t>
  </si>
  <si>
    <t>Getting a job, I suppose. My husband has another $30,000 of debt, so in total we need to repay $56,000 in total at this point. But for two BAs, two MAs and a PhD, that doesn't seem so bad. </t>
  </si>
  <si>
    <t>I have reached the point where I will go on the academic job market when I complete my PhD, but I assume I will never be employed in a tenure track job. My program told me that everyone who finished with a PhD during the previous five years had a tenure track position. Once I got here, it turned out that was just a straight-up lie - they have placed two people in the last six years. There are no ramifications for lying to students, apparently.</t>
  </si>
  <si>
    <t>Hahaha. Ohhh, goodness. None of it.</t>
  </si>
  <si>
    <t>Internet Communication</t>
  </si>
  <si>
    <t>As an undergrad I did it because I couldn't afford it otherwise. But most of mine was through grants. As a postgrad I got a full PhD scholarship (Australian Postgraduate Award) to pursue graduate study at Queensland University of Technology (I am a permanent resident of Australia)</t>
  </si>
  <si>
    <t>I am currently defaulted (due to under-employment) on my US loan and working to fix that -- it is hard when you are the only income for your family.</t>
  </si>
  <si>
    <t>R1 Public, International (not Canadian)</t>
  </si>
  <si>
    <t>Yearly contribution of ~$3000 work/study required as part of the financial aid package given by my elite undergraduate institution. Worked 20 hours/week during the semester and full time on all school breaks.</t>
  </si>
  <si>
    <t>Already repaid, thanks to help from partner and cautious budgeting on my postdoc salary. (To put this in more financial context, we are in our early 30s and do not have children, do not own property, and do not have significant retirement savings.)</t>
  </si>
  <si>
    <t>R1 Private, Ivy, US</t>
  </si>
  <si>
    <t>Approximately 1/2 of my debt was offset by my partner's contribution. I would not have been able to pay it off without that contribution. Nor would I have graduated from my fully funded PhD program without debt. </t>
  </si>
  <si>
    <t>To support myself during my Master's program. I worked part-time and used loans to pay my living expenses for 2 1/2 years during a Humanities M.A. at a state school.</t>
  </si>
  <si>
    <t>Monthly payments starting when deferment ends.</t>
  </si>
  <si>
    <t>R2, R1 Public, US</t>
  </si>
  <si>
    <t>Multiple full- and part-time jobs throughout undergrad were still not enough to cover school costs and living expenses. Funded grad programs covered tuition and some other school costs, but not living expenses. My spouse was under-/unemployed for three of those years and also in school. I took on the debt knowing exactly what I was doing and hoping like hell the education I was borrowing for would keep my family from living in the poverty I knew too well.</t>
  </si>
  <si>
    <t>Hoping for employment with a non-profit that qualifies me for forgiveness in ten years. Otherwise, paying until I die.</t>
  </si>
  <si>
    <t>US, Canada</t>
  </si>
  <si>
    <t>None. Our parents do/did not have resources to support us or fund our educations. </t>
  </si>
  <si>
    <t>Didn't take out any for graduate school. Only took out loans to pay for what scholarships didn't cover as an undergrad. </t>
  </si>
  <si>
    <t>I have a TT job at an R2 public university in a generally undesirable location in the South. I was on the job market for three years before I got a TT offer, with some adjuncting, a short post-doc, and a VAP. When I finished in 2009 I had about $8,000 in debt on a variety of credit cards, but was able to pay that off from one year of VAP salary and did not take on any additional debt in the three years between finishing and getting a TT job. </t>
  </si>
  <si>
    <t>It was combination of being young and ignorant of the consequences of what I was getting myself into, combined with the expectation that I would be able to secure a high paying job in Law.</t>
  </si>
  <si>
    <t>Climate Change Apocalypse </t>
  </si>
  <si>
    <t>It strikes me that the explosion in administrative jobs has paced the explosion in adjuncts, and that as this practice is paraded around as 'fiscally practical' the result is that the world famous quality of America's institutions of higher education is rotting from the inside, like an orange left in the sun.</t>
  </si>
  <si>
    <t>Zero, in fact it's a great concern of my family as my (now retired and in declining health) father is the co-signer on my loans, we are very worried the repayment is going to winnow away his retirement savings. </t>
  </si>
  <si>
    <t>I took out loans as an undergraduate because I did not qualify for grants (parents did not support me but made too much for me to qualify). I worked and went to school full time but it was not enough to pay tuition and living expenses. I had a teaching fellowship the whole time I was in graduate school (before taking a VAP the final year). That paid tuition and fees but the monthly stipend was only $350. I had two children and this was not close to enough to live on. I was already teaching to receive the fellowship money and thus working another job would have slowed my progress a lot. I did take on extra teaching jobs at the local community college though. I also got research fellowships and scholarships, which covered research expenses but I took out loans to get money to live on. My final year I took a VAP and used loan money to cover the moving expenses!</t>
  </si>
  <si>
    <t>I have a tenured position in academia and I am on the Income based repayment plan. That means I am paying $1000 per month until the loans are forgiven (after 10 years). I am grateful this program exists and I don't regret taking out these loans. However, I do think the system is broken, particularly with flagging state support for the university system, which means salaries that are ridiculously low and the fact that most PhD's now do not end up in a TT job. </t>
  </si>
  <si>
    <t>My husband basically pays my loans back with me, even though we married long after I took them out. My other family has not contributed much money toward my education.</t>
  </si>
  <si>
    <t>O</t>
  </si>
  <si>
    <t>Only undergrad for undergrad tuition</t>
  </si>
  <si>
    <t>Paying more than the minimum to get it down quicker</t>
  </si>
  <si>
    <t>yes, secure position, it's complicated</t>
  </si>
  <si>
    <t>I'm employed full time by a public university in an administrative staff position. Non-tenure track, but also not contingent. </t>
  </si>
  <si>
    <t>The majority of my undergrad tuition (at an ivy) was paid for by my parents. I paid (am paying) the loans for the remainder myself.  </t>
  </si>
  <si>
    <t>Romance Studies</t>
  </si>
  <si>
    <t>I was very lucky to be in a fully funded program (and in fact that was one of the factors for me to choose this specific graduate school). I even managed to put a little a side. However, I've been on the job market for three years now and will soon be forced to abandon academea. At this point, even being an adjunct is a luxury I can't afford for more than one year- simply because my visa will run out. </t>
  </si>
  <si>
    <t>My BA tuition wass paid by my parents, and I worked nights to be able to pay for my living expenses. It seemed to be worth it when I got into an ivy league graduate school, only now I am over qualified for any other job and can not find employment in my field. </t>
  </si>
  <si>
    <t>I had to pay for undergrad myself. As for grad loans, I needed to supplement my grad assistant stipend to afford my car, mortgage, and daily living expenses.</t>
  </si>
  <si>
    <t>Income based repayment....start on the lower end and hope to land a job that allows me to put a significant dent in my debt.</t>
  </si>
  <si>
    <t>About to be employed....on the job hunt as we speak!</t>
  </si>
  <si>
    <t>None. My parents had nothing to do with me after going to undergrad.</t>
  </si>
  <si>
    <t>Sociology </t>
  </si>
  <si>
    <t>Undergrad mostly paid by my affluent father who was furious I attended a prestigious women's college and not a state school. He got me back by not funding one dime of grad school. I earned a master 's in public health in the mid-90s before my PhD and that program accounts for most of my debt. Let me say that at the time the MPH program I attended was second only to the school of theology in terms of price (read: way low). I had a small grant ($1000) for two semesters that offset 20% of the tuition. I worked the whole time and still needed money to live. My doctoral program funded me for four years and provided a TA stipend. I still had to take out a loan to live because making $11K a year didn't cover unanticipated costs like my car repeatedly breaking down. I couldn't turn to my family for any financial help. I felt trapped.</t>
  </si>
  <si>
    <t>I ran the other direction from academia and worked for the government that provided a decent enough salary. Have a husband who makes a reasonable income -- thank freaking god-- and who has no student loans.</t>
  </si>
  <si>
    <t>All paid by me. Slowly and steadily.</t>
  </si>
  <si>
    <t>First year of grad school I found it challenging to live on the stipend--I was in Chicago--not the cheapest city but definitely not the most expensive.
Luckily, the next year I secured a competitive job (among grad students)  on campus that supplemented my income by nearly $10,000 a year. I kept that job until I graduated, so I was living on nearly $27,000 a year paycheck, which was more than adequate.
I was very lucky. Also, I was given the very good advice (repeatedly, repeatedly, repeatedly) from my undergraduate mentors not to purse a PhD unless I was fully funded (at a relatively top institution with a good name) and to not take on debt. It was a the best advice I ever got. Hands-down. I listened to that advice throughout grad school. And they gave that advice not to be elitist but because in the late 1990s they saw the lack of jobs for PhDs and warned me of the very real possibility that I would not find a job.</t>
  </si>
  <si>
    <t>My parents paid for my undergraduate education. they are both immigrants who came from countries were taking on debt for education was not necessary. They also very much value education, and I was very lucky and blessed that they planned and saved well for my education, covering the cost. </t>
  </si>
  <si>
    <t>Ivy League undergrad</t>
  </si>
  <si>
    <t>1000 to go--live less well</t>
  </si>
  <si>
    <t>R1 Private, Ivy</t>
  </si>
  <si>
    <t>all of it</t>
  </si>
  <si>
    <t>Medieval History</t>
  </si>
  <si>
    <t>International (not Canadian)</t>
  </si>
  <si>
    <t>Inadequate funding for MA program, some living expenses for PhD program.</t>
  </si>
  <si>
    <t>Not sure.</t>
  </si>
  <si>
    <t>Still a student, getting occasional classes and some research assistant funding.</t>
  </si>
  <si>
    <t>I did not have to take any loans - in undergrad I got a stipend and I lived at home, plus I worked in the summer to earn some money and during the academic year I was tutoring high school students in maths for extra funds. 
As PhD student I was an employee, with salary, benefits, pension, health insurance, etc. and an ensured employment for 4 years. This is the standard situation in most of Europe (except UK/Ireland, where students get stipends rather then employment, although these are also guaranteed for 3 or 4 years). From my European perspective such loans just don't happen and I find these results completely mindboggling and shocking.</t>
  </si>
  <si>
    <t>n/a
Btw, can't put this anywhere else, but I put my undergrad loan at 0.01, because the form asks for a number greater than zero. A bug to be fixed?</t>
  </si>
  <si>
    <t>R1 Public, R1 Private, US</t>
  </si>
  <si>
    <t>I had lots of scholarships at my very affordable R1 in-state public school and worked part time, so I was fortunate to escape undergrad with no debt and also an untouched college fund set up and funded by my parents. I've made a big dent in that college fund since starting my 'fully funded' masters/PhD program in 2008. I had tuition remission, decent health insurance and a $12.5k stipend guaranteed for five years in the form of TA/RAships. I'd have about $20k in debt from having to self-fund part of my fieldwork and live were it not for the college fund--even with a roommate, 13-year-old car and a very, very frugal lifestyle, a single person cannot live on the stipends my university provides. </t>
  </si>
  <si>
    <t>I borrowed $90k money to pay for a master's degree in public health in a field for which no federal traineeships are available (not that I would have known what one was at the time anyway!). I was told "everyone borrows" (which turned out not to be true -- an awful lot of students were there on inheritances, soft loans from family, parents straight-up paying tuition, etc.) and that if I attended this fancy private school, I'd get a better paying job when I graduated. Not surprisingly, that wasn't the case: my first job paid an annual salary of less than half of what I owed and barely enough to make minimum payments on a hardship-adjusted monthly installment. I am now in a 'fully-funded' PhD program in a different discipline and while I've been able to defer my federal loans, they are accumulating interest daily. A private bank loan could only be deferred for eight semesters, so I've now been making payments on that while struggling to get by on my PhD stipend.</t>
  </si>
  <si>
    <t>Marry a doctor?!  I honestly don't know. Trying my damndest to write and get articles out the door and get a t-t job, but we all know what the odds are these days. I know the tenure track is no way to make money either, so I figure if I'm making 55-70 a year and I live on 35, hopefully I can slowly knock out the loan. But that assumes I won't be buying a house until my late forties, won't have kids, won't travel, and won't have to use personal funds for fieldwork (ha!). </t>
  </si>
  <si>
    <t>During my M.A. the funding was pretty limited. The loans were for the basics of life: food and rent (I lived car free during all of my grad studies).  During the Phd I was able to live on my TAships and fellowships, simply but debt free.</t>
  </si>
  <si>
    <t>no plan</t>
  </si>
  <si>
    <t>Part time, low pay and uncertain. That pretty much sums it up.</t>
  </si>
  <si>
    <t>none, fam is all working class</t>
  </si>
  <si>
    <t>Almost done paying </t>
  </si>
  <si>
    <t>Education </t>
  </si>
  <si>
    <t>2005 (doctoral) 1998 (undergrad)</t>
  </si>
  <si>
    <t>No other way to complete studies </t>
  </si>
  <si>
    <t>Been paying for the past 16 years </t>
  </si>
  <si>
    <t>Employed in the academy but in my first few years as an assistant prof I was barely scraping by between debt payments and other expenses. I would pick up consulting and adjuncting out of necessity which made writing difficult. A couple grants that bought me out of teaching are the only way I got tenure </t>
  </si>
  <si>
    <t>None  </t>
  </si>
  <si>
    <t>Pay Them Off....</t>
  </si>
  <si>
    <t>Paid 50% of room and board my first two years of undergrad at a fancy private school.  They helped me win a national scholarship worth $50,000 over the last two years of undergrad and two years of MA, and then topped it off so that I paid nothing.  MA school did the same, and PhD school fully funded me. It's worth hustling for feliowships and grants---small ones often give you a resume that makes you an appealing candidate for bigger ones.</t>
  </si>
  <si>
    <t>Paid off over a decade.</t>
  </si>
  <si>
    <t>R1 Public, R1 Private</t>
  </si>
  <si>
    <t>I didn't have to. I did undergrad at a more affordable time in a more affordable country. I had an assistantship with stipend for my PhD. It wasn't a lot, but I lived frugally in a less expensive town so I could make it work.</t>
  </si>
  <si>
    <t>I'm working a part-time administrative job at the moment.</t>
  </si>
  <si>
    <t>My family had no money to support my college, having suffered various financial disasters in the few years before my graduation from high school. So even though I had some scholarships, I had to take out loans for the rest. I am also the first member of my immediate family to get a PhD. I spent 8 years in graduate school, and did not receive any major grants or fellowships to support my dissertation research and completion. I did have some TA'ships, at $4000 a term. Over the course of the 12 years then, that is $8,333 a year in loan support. Perhaps that is not frugal enough, but it is what it is, now. When I had TA'ships for an entire year, that meant I made approximately 16,400 a year.</t>
  </si>
  <si>
    <t>I currently pay a little over 400 dollars a month at a fixed interest rate of 3.15%. I am tenured at a small, liberal arts college, so the payments are just a regular part of my expenses.</t>
  </si>
  <si>
    <t>I was lucky to land my current job in 2006, before the market went kaplooey. I look at younger friends and colleagues and wish the market was better for them, and that they wouldn't have to suffer the kinds of adjunct "wages" they currently do.</t>
  </si>
  <si>
    <t>None. I never received a single cent from any family member for my college and graduate school educations.</t>
  </si>
  <si>
    <t>Religious Studies/Development</t>
  </si>
  <si>
    <t>Though I was really fortunate to have tuition paid through my MA, I took out living expenses for my MA, and only received two years of scholarship for my PhD (which did cover tuition and living expenses sufficiently).</t>
  </si>
  <si>
    <t>Worst case scenario I'll go to South Korea and teach English for a few years to pay it off. I've heard they pay PhD graduates fairly well. </t>
  </si>
  <si>
    <t>Still completing the PhD, have to graduate this year (New Zealand is more strict than the US).</t>
  </si>
  <si>
    <t>Thankfully, they covered my ass heftily until my PhD, otherwise I likely would not have pursued the PhD.</t>
  </si>
  <si>
    <t>Living expenses in CA are very high. Even with some funding, the tuition, fees and health insurance at my Ph. D. granting institution are extremely expensive. Coming from a working class background, I had no financial support from my family. I also had two children while in grad school which added to my cost of living overall. </t>
  </si>
  <si>
    <t>Landing a tenure-track job and chipping away at it slowly but surely. I have resigned myself to the fact that I may die in debt. </t>
  </si>
  <si>
    <t>I am applying for post-docs and tenure-track jobs now. I have gotten used to rejection. </t>
  </si>
  <si>
    <t>Housing, family, living expenses</t>
  </si>
  <si>
    <t>defer until i have the opportunity to enter an adequate plan of payment</t>
  </si>
  <si>
    <t>i have a visiting researcher position that I paid for out of pocket just to have affiliation.  My adjunct position was cancelled right before the semester started last august leaving me with no immediate options.  Departments dont seem to care and they def. dont value my research or mentorship of their students who they dont care about.</t>
  </si>
  <si>
    <t>History of art</t>
  </si>
  <si>
    <t>Religion, human services, social work </t>
  </si>
  <si>
    <t>2003, 2011, TBD</t>
  </si>
  <si>
    <t>What else was I gonna do? Ugrad aid wasn't enough, no aid for the MS, phd stipend insufficient </t>
  </si>
  <si>
    <t>Public service loan forgiveness</t>
  </si>
  <si>
    <t>R2, R1 Private, Ivy, US</t>
  </si>
  <si>
    <t>LMAOOOOOOOOO!!!</t>
  </si>
  <si>
    <t>(Google required me to type a value greater than 0 for my undergrad debt, hence the .0001)</t>
  </si>
  <si>
    <t>Currently a graduate student on fellowship.</t>
  </si>
  <si>
    <t>My family paid for my undergraduate education.</t>
  </si>
  <si>
    <t>Undergrad loans were part of the financial aid package. For my Masters degree (which is required for admission to most PhD programs in my field), I took out the maximum loan amount for tuition and living expense (at that time it was 18,000 annual. I was fully funded during my PhD program and didn't incur debt, but some of my expenses were absorbed by ex-significant other.</t>
  </si>
  <si>
    <t>Slow, but oh how it grows.</t>
  </si>
  <si>
    <t>$45k</t>
  </si>
  <si>
    <t>$40k</t>
  </si>
  <si>
    <t>Living expenses, plain and simple. When I started we were getting paid something like $9k a semester with no guarantee of summer funding. Plus professional expenses like going to conferences and buying expensive hardback books and the rest...so that meant maybe 5-10k per year needed to supplement, and it builds up. For me, and a lot of others I knew, the expenses initially ended up as credit card debt, but converting it to student loans before graduating made far more sense.</t>
  </si>
  <si>
    <t>Keep getting better jobs.</t>
  </si>
  <si>
    <t>R2, R1 Public</t>
  </si>
  <si>
    <t>Undergrad loans for tuition, parents also have about $30,000 debt.  
Grad loans to consolidate credit cards due to coat of living.  Stipend just wasn't enough despite modest expenditures.</t>
  </si>
  <si>
    <t>Monthly loan repayment over 20 years towards $30,000 which has reasonable payment.   The other $10,000 is on credit cards and payments becoming difficult to manage (no chance of making more than minimum!).  Hope to get overloads to help pay off in larger lump sums. </t>
  </si>
  <si>
    <t>TT position, Salary is $45,000.  Rely on overloads to help pay off debt and pray I don't have anything happen to the house, car, illness, or accidental baby! (Who can afford babies!?)</t>
  </si>
  <si>
    <t>Parents paid $60,000 toward  undergraduate loans but were not factored into my debt listed above.</t>
  </si>
  <si>
    <t>I worked as a sessional for three years before securing full time employment in the College sector.  Like most precarious, term to term teaching appointments, I was poorly paid and lacked employer-subsidized health, dental, or retirement benefits. At the time I was offered my current position, I was actively seeking, and preparing for, non-academic work. </t>
  </si>
  <si>
    <t>My parents and grandparents contributed about $40,000 to my undergraduate and graduate education. I was funded during my MA and for four years in my PhD.  For the duration of my doctoral studies, my partner worked full time at a well paying job. I'm very lucky. </t>
  </si>
  <si>
    <t>Cost of living too high; Apartment costs more than $1000. Partner was out of work. Also, failure to budget and some bad financial decisions. Credit card debt.</t>
  </si>
  <si>
    <t>Work until I die. </t>
  </si>
  <si>
    <t>The plate-tectonic shifts in the academic job market have everything to do with economics. That is, the strategy (intentional or not) has been to reduce labor costs, divide the professorate, block unionization, marginalize adjuncts and non-tenure-track labor, and increase administrators/managers. Tenured professors have worked to protect their privilege, while allowing adjuncts to be exploited. Grad students help to pay the salaries of academic "rock stars" and buy into a system that furthers a huge divide between the academic 1% and 99% (who toil away in the teaching mines). The "rock stars" don't rock the boat, because they benefit in money and prestige. Folks who went to grad school when I did were sold a bill of goods. But we can't really complain of not getting the benefits -- the system is rotten. </t>
  </si>
  <si>
    <t>A small amount. </t>
  </si>
  <si>
    <t>80000 (and climbing)</t>
  </si>
  <si>
    <t>Although I have a stipend of $15,000 per year, it is not near enough to cover the basic living expenses of myself, my two children, and my wife (who is a full-time undergrad and math tutor). Even with these loans, we still live paycheck to paycheck. I currently am two months behind on rent (in university housing, the cheapest around), and I recently had to take out a separate loan to pay for car repairs.  I don't have a smart phone, nice clothes, or other expensive things.  Even considering our financial sacrifices, my stipend, my wife's tutoring wages, and my loans, we barely make ends meet.</t>
  </si>
  <si>
    <t>I currently have no plan for repayment, I am just trying to write my dissertation.</t>
  </si>
  <si>
    <t>I have one more year of guaranteed funding as a TA/RA at my institution.  It is only "secure" through Spring 2015, but I expect it will be Spring 2016 before I finish my dissertation.</t>
  </si>
  <si>
    <t>I grew up in an extremely poor family and am the only among myself and four older siblings to graduate high school, let alone college.  I received no help whatsoever.  I did use the GI Bill money I earned through my service in the army to help cover my undergraduate education.</t>
  </si>
  <si>
    <t>Faculty position in a medical school funded by my own grant.</t>
  </si>
  <si>
    <t>Parents paid for undergrad. Grad was fully funded for all years - tuition waiver, health insurance, and ~$20K stipend. My grad school was in a city with a low cost of living and I lived very frugally - had a roommate (my share of rent was about $400/mo), cheap car, etc. </t>
  </si>
  <si>
    <t>I attended a private school for undergrad.  The university paid half of the tuition in grants and scholarships, but it was still very expensive.  I worked full time while completing my MA.  I was making enough to live on comfortably, but as a part-time student, was required to pay full tuition out-of-pocket.  My Ph.D. was fully funded with a stipend.  However, the stipend was not enough to cover living expenses in the NYC area.</t>
  </si>
  <si>
    <t>Income based repayment and then public service loan forgiveness.  However, loans are currently in forbearance while I pay off credit card debt that accumulated in graduate school.  I have paid one year and will continue repayment in August.  </t>
  </si>
  <si>
    <t>I am employed in a full-time, NTT position (with full salary and benefits).  But it is a time-limited position.  I am back on the market looking for something more permanent.  </t>
  </si>
  <si>
    <t>I attended a public university for 2 years of undergrad.  My parents have paid off all of those loans and paid my rent a few times while I was in undergrad at the private university.  They are unable to pay any more. </t>
  </si>
  <si>
    <t>I never did.  I lived in group homes, worked extra jobs, and lived on an extremely low income, but I never took out loans because I knew that on an English professor's salary, it would take a lifetime to pay them back.  I didn't have funding when I started my MA.  I worked full time, then got a graduate assistantship in another campus office that offered tuition remission and health care and a very low salary.  I received 4 years of teaching fellowship money from the department for the PHD. I worked extra jobs in the summer, house sat for faculty so I didn't have to pay rent, and even lived out of my car for a month or two.  At that point, my partner began a full time job, and I started working other graduate assistant positions to help pay for school. </t>
  </si>
  <si>
    <t>I have a contract faculty position.  I get benefits.  I don't teach, but I do get to do research and work in a field closely related to my own.  My contract lasts 1 year.  It can be renewed every year.  I can be "promoted" after the first 5 years from "assistant" to "associate."  </t>
  </si>
  <si>
    <t>No one</t>
  </si>
  <si>
    <t>In MA to cover tuition in second year as funding only covered living expenses.
In PhD to assist in covering researching and living expenses as TA/RA assignments and working in the summers was not adequate.  Tuition was covered for first 4 years.</t>
  </si>
  <si>
    <t>For government loans there is an automatic withdraw payment program.  I currently pay the minimum amount but will increase that once my loan from a private bank are paid off.</t>
  </si>
  <si>
    <t>I withdrew from a PhD program after 4 years of studies for a number of reasons but largely because I was watching the job opportunities get worse for people in my field.  As I worked full-time in the heritage sector for all but one summer of my graduate studies (due to comps prep) and have a MA in Public History, I was able to find 2 successive 6-month contracts in prominent museums and within a year of leaving studied secured a permanent full-time position with an NGO in the museums sector.  </t>
  </si>
  <si>
    <t>My parents paid for my books and tuition for one degree, and I was one my own for the others.  </t>
  </si>
  <si>
    <t>Interdisciplinary Humanities Program</t>
  </si>
  <si>
    <t>Living expenses in an expensive town; medical expenses for chronic health issues; </t>
  </si>
  <si>
    <t>Monthly payments for 13-14 years</t>
  </si>
  <si>
    <t>None </t>
  </si>
  <si>
    <t>Needed just a little help in college. In grad school my stipend was x the first year and 2/3 of x the next year which caught me completely by surprise. </t>
  </si>
  <si>
    <t>Repaid on time</t>
  </si>
  <si>
    <t>I had no other option. On paper my parents made enough, but as a first-generation student we weren't remotely prepared and aware of how else to pay for school. Further, I borrowed to take a year abroad, had to spend two extra years after my major no longer worked, and then spent a final year as a post-bac getting teaching certification. I didn't have to borrow for my MA, but I was unemployed when I started my Ph.D., again with no other sources of income for schooling. </t>
  </si>
  <si>
    <t>I work in a university, and expect to continue to do so. Hopefully the income-sensitive repayment and 10-years of service option will allow me to cover my federal loans. My mother is going to try to pay off the private loan I took for my year abroad, but that may not work. </t>
  </si>
  <si>
    <t>I have a secure position, but not one that requires my Ph.D.. As an administrator I have job security but no ladder and make less than I did as a High School teacher with a Master's degree.</t>
  </si>
  <si>
    <t>So far, they'll probably be able to cover 30% of my debt, after supporting me in other non-debt ways.</t>
  </si>
  <si>
    <t>40K</t>
  </si>
  <si>
    <t>15K (recent loan)</t>
  </si>
  <si>
    <t>No institutional support. I'd have a ton of more debt had I not lived like a mouse in a monastery (sharing rent with 3-4 other people for years, no car). Spending $20 on a restaurant was a once every six months event (and laden with guilt). Was also able to live with family while finishing my dissertation. </t>
  </si>
  <si>
    <t>I've paid off 20k, family paid off another 20k. I have  a recent 15k loan I took out while I finish my manuscript. </t>
  </si>
  <si>
    <t>I'm leaving, looking for work outside, but want to keep an independent researcher–but the academy does not make very easy (grants/library access prohibitive. Gatekeeping). </t>
  </si>
  <si>
    <t>Half..thank god. </t>
  </si>
  <si>
    <t>Music </t>
  </si>
  <si>
    <t>Some of it was for supplies (trumpet, piano, computer, attending workshops, etc).  Some was for living expenses, largely over the summer, and some was for medical expenses.  </t>
  </si>
  <si>
    <t>Beats the hell out of me.  They are currently being repaid with a very low monthly payment as I am on the income based repayment option.  At this rate, though, I'll probably be dead before they are paid off.</t>
  </si>
  <si>
    <t>One of the worst things I ever did as a graduate student was work in the GSAS Administrative Offices as a student employee.  The people were fantastic; but, the curtain got pulled back and I discovered the disgusting reality of how the academy functions (or often, ceases to function).  I became so envious of my friends who went naively about their day thinking all was wonderful.  I tried to tell them about the reality, but they didn't seem to believe it, or they just didn't care.  </t>
  </si>
  <si>
    <t>Parents covered undergraduate tuition, books, and rent.  So, how did $24,000 of undergraduate debt happen?  Well, when you break it down over four years that is only  $500.00 a month taken out via loan. Their help - which I am grateful for - did not cover basic medical expenses or injuries, and it was impossible to make it through college so a computer was a must, and lastly there were a lot of other miscellaneous costs that occurred as a result of being a music student (the much needed trumpet was $6,000 dollars for example).  </t>
  </si>
  <si>
    <t>cost of living, had a child</t>
  </si>
  <si>
    <t>forebarance/pay adjusted rate</t>
  </si>
  <si>
    <t>parents paid undergraduate</t>
  </si>
  <si>
    <t>2015 or later</t>
  </si>
  <si>
    <t>PhD stipend insufficient to cover living expenses.</t>
  </si>
  <si>
    <t>Will probably return to teaching in public schools and finish dissertation "on the side."</t>
  </si>
  <si>
    <t>R2, US</t>
  </si>
  <si>
    <t>Sometimes paid adjunct, sometimes paid TA, sometimes unpaid TA</t>
  </si>
  <si>
    <t>Archaeology </t>
  </si>
  <si>
    <t>I'm a US citizen who did my Masters in the UK. I got a PhD offer at a UK university for a 'full funding' package, but it only covered EU tuition fees (although it provided a healthy stipend). My loans covered $8K shortfall between EU and international student tuition fees.</t>
  </si>
  <si>
    <t>Income pegged repayment until I get an academic job, then really dedicate resources to sorting it out.</t>
  </si>
  <si>
    <t>Just submitted the PhD last week!</t>
  </si>
  <si>
    <t>My parents paid my for my undergraduate degree. We split payment for my Master, and they contributed c. $8k upfront toward my PhD expenses. I am responsible for my student loans.</t>
  </si>
  <si>
    <t>Did not get any scholarships for grad school, and wanted to go anyway since I was accepted to one of the top programs in my field (medieval lit). Assumed that a degree from said institution would ensure employability and the ability to repay my loans.</t>
  </si>
  <si>
    <t>I am on the longest possible repayment plan for my stafford loans (15 years, I believe). It was a 'graduated' repayment plan, meaning that in the first two years I paid a slightly lower amount, and I now pay the (higher) amount that I'll be paying for the next 12 years.</t>
  </si>
  <si>
    <t>I am currently finishing an Australian postdoc and looking for academic employment in America, preferably full-time, tenure-track. </t>
  </si>
  <si>
    <t>I was adjunct teaching overseas in the year after finishing my PhD, and did not make enough to cover my loans. My parents and my husband contributed to my loan payments during that period. </t>
  </si>
  <si>
    <t>Evolutionary Biology</t>
  </si>
  <si>
    <t>To cover living expenses in Los Angeles above and beyond my "fully funded" package.</t>
  </si>
  <si>
    <t>Income based because it's the most affordable option, which says something about my income.</t>
  </si>
  <si>
    <t>None, zero.</t>
  </si>
  <si>
    <t>I was fully funded at a public university through teaching and research assistantships. The loans were taken out for living expenses, especially in during unfunded summers. </t>
  </si>
  <si>
    <t>My hope is to land a tenure track job and participate in the 10 year IRB non-profit plan. However, I have yet to secure such employment since receiving my phd last spring. </t>
  </si>
  <si>
    <t>none. </t>
  </si>
  <si>
    <t>Tried to pay for classes but was too difficult with child-care, food, electricity. I didn't have a GA position and teaching HS full-time barely covered the living expenses. Wife worked part-time as adjunct faculty, and combined, just wasn't good enough to keep above water.</t>
  </si>
  <si>
    <t>To start after the 6-month grace period and hopefully survive until can apply for the US Public Loan Forgiveness Program in 10 years.</t>
  </si>
  <si>
    <t>Currently searching and interviewing, but even after (hopefully) landing a good position, the pay might actually be lower than what I make now as a HS teacher!</t>
  </si>
  <si>
    <t>Nothing. Now, if anyone rich wants to adopt me...</t>
  </si>
  <si>
    <t>To supplement income (summer jobs and during-semester Residence Advising for free housing) to pay tuition, books etcetera, food, rent. I had some grants from govt too.</t>
  </si>
  <si>
    <t>I repaid it two years after undergrad.</t>
  </si>
  <si>
    <t>Some by inheritance (50%), rest by me.</t>
  </si>
  <si>
    <t>They were offered and the rate was low.</t>
  </si>
  <si>
    <t>I paid most of them back in a lump sum just to be rid of them</t>
  </si>
  <si>
    <t>I left my PhD program in part because I was fatigued by financial insecurity and realized that my desired life outcome (raising a family) would necessitate it due to childcare expenses. My desire to be debt free was greater than my desire for a PhD, given the gamble that is pursuing full time academic work.</t>
  </si>
  <si>
    <t>I'm glad not to have debt because my husband and I are struggling to find work!</t>
  </si>
  <si>
    <t>A third of my undergrad expenses were offset by my parents. I was married in graduate school. My husband and I were both grad students in my MA program (he took out debt for tuition one semester). I was fully funded. In my PhD program, I was also fully funded netting about $11K per year in Seattle, WA. My husband made $40K my last year there, $24k the year prior. Money was always tight until I found a full time job myself. Rent on our one bedroom apartment exceeded the stipend. We did not have a car. It was rough.</t>
  </si>
  <si>
    <t>I come from a middle class family in the northeast and attended a private R1 school for undergraduate. My undergraduate debt is 90% need-based Stafford loans (and a small institutional loan). I earned my Ph.D. at a large, public R1 in the midwest. During that time I was supported either through fellowships or teaching positions (including an NSF graduate research fellowship). That NSF paid very well (30K/year for 3 years), so I avoided having to rely on credit cards. I have mixed hard work with REALLY good luck the past few years (I'm employed).</t>
  </si>
  <si>
    <t>I pay about $250 USD per month now and it will increase every 2 years (to be paid off in 10 years). However, if I cannot meet this goal I'll be stuck paying off my debt for 25 years.</t>
  </si>
  <si>
    <t>R1 Public, R1 Private, Ivy, US</t>
  </si>
  <si>
    <t>I'm currently employed as an NSF postdoctoral research fellow (in biology) at an Ivy-league institution. I'm PI on my own project (again hard work and A LOT luck). It is a 3 year position.</t>
  </si>
  <si>
    <t>My parents took out loans as well to pay for my undergraduate degree. I'm not sure how much exactly, but I imagine its a similar amount.</t>
  </si>
  <si>
    <t>About $30,000</t>
  </si>
  <si>
    <t>My parents took out all of my undergrad loans in my name. I received no information or education regarding my loans and realized only after graduation how in debt I was. 
My graduate debt was from daily living. My stipend didn't cover my expenses. And I was living very minimally. </t>
  </si>
  <si>
    <t>Currently I'm employed abroad and earning euros. If my job ends up being long term, I hope to pay off my graduate school loans in the next year or two - they have a heavier interest rate. Then I will have about $30,000 in undergrad loans, which is at a very low interest rate. I will probably just make the minimum payment on on the undergrad loan for however long it lasts - maybe it will go to my grave with me - and I'll live my life. </t>
  </si>
  <si>
    <t>I graduated with my doctoral degree in my late 30s. I watched as many of my friends waited years for a full-time offer and lived on $13,000/year until then. Financially speaking, I just do not have that kind of time and so accepted a position at an international secondary education when it was offered. That said, I would still like to be at the university level in some capacity someday.</t>
  </si>
  <si>
    <t>Despite full funding, additional teaching gigs, and securing a prestigious external fieldwork award, needed to take out loans to supplement fieldwork costs and summer living expenses in NYC. Add to that medical emergencies, an expensive chronic illness, immigration expenses for the spouse, and the cost of attending/presenting national conferences (NOT a luxury if you want to have any hope ever getting a job in academia) and it quickly adds up far beyond the funding I am able to secure. I have managed to keep the debt down by having a spouse and parental support, but I know other colleagues who have six figures.</t>
  </si>
  <si>
    <t>Once graduated, month by month. What else is there to do but to be consigned to a decade of indentured servitude.</t>
  </si>
  <si>
    <t>R1 Private, International (not Canadian)</t>
  </si>
  <si>
    <t>Some parental support paid down undergraduate debt down from 30000 to 22000. It helps!</t>
  </si>
  <si>
    <t>2013 (est)</t>
  </si>
  <si>
    <t>Ivy, International (not Canadian)</t>
  </si>
  <si>
    <t>Still a graduate student</t>
  </si>
  <si>
    <t>~15,000</t>
  </si>
  <si>
    <t>To pay for tuition, living expenses, books ect.</t>
  </si>
  <si>
    <t>Do not have one</t>
  </si>
  <si>
    <t>Anthropology (Genetics)</t>
  </si>
  <si>
    <t>n/a - was able to live off of stipend from TAing and teaching over the summer</t>
  </si>
  <si>
    <t>I'm in a postdoc, first year on job market.</t>
  </si>
  <si>
    <t>Languages</t>
  </si>
  <si>
    <t>I took out some loans in undergrad to shore up the difference between what I was able to contribute from scholarships and my waiting tables gig. During my master's degree, although I worked full time, it was just at an entry-level customer service type job, so it wasn't enough to pay for out-of-state graduate tuition at a public R1 university. By the time I started my PhD program at another public R1 university in another state, I took a big cut in my income by dropping the full-time job and taking the stipend. I took out loans during the first term just to help me through the two months I was waiting for my first check, but one term became two and two terms became two years. By the time I got my act together and stopped living above my means, I had spent almost eight years in school and even though I stopped taking out loans, the unsubsidized ones continued to rack up and capitalize the interest. I didn't borrow the total I owe now in principle; but compound interest is the most powerful force in the universe, as a fairly smart man once said. I'm embarrassed to write this after reading how many people are in debt up to their eyeballs because of real problems, like family health emergencies, raising children, etc. instead of just a total lack of financial planning.</t>
  </si>
  <si>
    <t>Right now, my spouse and I are making very aggressive payments toward our collective student debt with a plan to be debt-free in about five years. The entirety of my new job's salary goes straight toward loan repayment. If it weren't for my spouse's generosity, kindness, budgeting prowess, and high income, I don't know what I'd do because I'd never make enough to pay off the loans. Before I was married, I often said that I'd diligently make my minimum, income-contingent payments every month until I finally died and then Uncle Sam could eat the balance. I had no real hope of paying off my student loan debt at all.</t>
  </si>
  <si>
    <t>During schooling, my parents made some relatively small contributions, such as paying my cell phone and car insurance bills. Now that I've graduated, my spouse and I are making significant and aggressive payments toward our collective debt thanks in large part to payments made out of my spouse's salary before I graduated and got my most recent job.</t>
  </si>
  <si>
    <t>Family has agreed to pay off half to help out. </t>
  </si>
  <si>
    <t>Most of undergraduate was on mr but I had a full tuition waiver and stipend for grad school. </t>
  </si>
  <si>
    <t>Extended payment plan, contributing more once my son is out of daycare.</t>
  </si>
  <si>
    <t>My folks took on some of my college debt.</t>
  </si>
  <si>
    <t>As an undergrad, mainly for living expenses, as I went to a state university with very low fees.
As an MA student, I borrowed $25,000 to pay for tuition and living expenses. It was a one-year program at an Ivy League university.
As a PhD student, I had full funding for my entire seven years at a large R1 public university, and was able to live on my TA stipend throughout most of that time. In the last couple of years I started borrowing a bit, about $6000 total, to cover research, a car, etc.
So, my debt is not huge, but I didn't have a family and was able to live on an extremely modest budget. When I decided to go for my PhD, I resolved not to go unless they guaranteed me full funding for at least the first four years. My costliest educational adventure by far was that one year at the fancy-pants Ivy League school.</t>
  </si>
  <si>
    <t>Chipping away, bit by bit. I haven't been making big payments because I haven't been able to afford them. Right now, with only a short-term contract position, I have to put as much money as I can into savings so that I have a little something when this contract ends.</t>
  </si>
  <si>
    <t>2-year VAP position with benefits, thank goodness.</t>
  </si>
  <si>
    <t>50,000 ?</t>
  </si>
  <si>
    <t>50,000?</t>
  </si>
  <si>
    <t> Jewish Studies</t>
  </si>
  <si>
    <t>Full funding means low-wage TAships and no summer help unless you travel- but while they fund travel, they don't cover your rent and you can't expect that a subletter will pay full price in a college town.  I spent thousands in medical bills and things I hoped would make me feel better. I wasted years of funding by not being healthy enough to do anything besides the TAships that were paying for my health insurance, and got way behind on my degree. So at some point the loans became less of a top-off and more of a need, because I was afraid that I wouldn't be able to defend if I didn't "fund myself" for a while (you need tuition covered in the semester of your defense and I needed to save a semester of please-fund-my-defense). Some of the debt money will be what I live off of in the dreaded semester after defense, but before having a job (or giving up on having a job). I don't really know precisely how much I owe, but it would be even more if family members didn't bail me out of trouble sometimes.</t>
  </si>
  <si>
    <t>Plan A: TT position. B: a job where I can fight the Man. C: unscrupulous (corporate/finance/security) or illegal (black market and so on) work, D: evade the debt by death or emigration. I hope for amnesty!</t>
  </si>
  <si>
    <t>My grandmother singlehandedly paid off my undergrad debt using her union job retirement money.</t>
  </si>
  <si>
    <t>political science </t>
  </si>
  <si>
    <t>R1 Public, US, International (not Canadian)</t>
  </si>
  <si>
    <t>I have a working spouse and my parents paid for all of my undergrad. I entered $1 for each debt category because I've never taken out any loans but the form would t allow me to enter 0. </t>
  </si>
  <si>
    <t>Film and Media Studies</t>
  </si>
  <si>
    <t>Housing, cost of living expenses, some tuition. No loans during MA thanks to financially quite comfortable relative (see below). Tuition covered by PhD program for first three years, including occasional living-expense stipends (~$2000/term) and TAships (~$4500/term). Adjuncted final two years of program, which did lower amount I would need to borrow to live in expensive city.</t>
  </si>
  <si>
    <t>Don't have one at the moment... had to file Chapter 13 for other reasons in 2011, so loan payments are on hold. Probably will begin to pay on them in the next two years.</t>
  </si>
  <si>
    <t>Decided not to apply for tenure at current job (R1 ag school with shaky liberal arts commitment). On academic job market but having to consider leaving academia if unable to secure new position within field. Not sure what any of this will do to my ability to pay student loans.</t>
  </si>
  <si>
    <t>Some -- relative paid for all of MA and helped some with expenses during PhD program. All told she probably paid for $15,000.</t>
  </si>
  <si>
    <t>To survive; My stipend was $1000 per month and I wasn't allowed to have a job outside of my assistantship.</t>
  </si>
  <si>
    <t>Payment each month; I consolidated my 2 loans.</t>
  </si>
  <si>
    <t>I needed to pay tuition and cost of living. The institution, a UC campus, did not have financial support for grad students.  </t>
  </si>
  <si>
    <t>I pay $520 per month to the US Dept of Education.  </t>
  </si>
  <si>
    <t>I worked in an academic institution for 2 years, an Ivy campus, and changed jobs because the salary, benefits and overall quality of life were below those of my current employment at the Federal Government.  </t>
  </si>
  <si>
    <t>30K</t>
  </si>
  <si>
    <t>~12K</t>
  </si>
  <si>
    <t>To pay for MA. Mostly for living expenses. Tuition and fees were very affordable, but living in California was not.</t>
  </si>
  <si>
    <t>I'm on the 10 year plan. It's like an extra car payment every month.</t>
  </si>
  <si>
    <t> I am in my fifth year in a TT job at a R1 in the Northeast. </t>
  </si>
  <si>
    <t>Undergrad paid by parents.</t>
  </si>
  <si>
    <t>Educational psychology</t>
  </si>
  <si>
    <t>Personnel prep grant funding was exhausted before my degree was finished (I knew there would not be enough funding before I decided to go for the PhD)</t>
  </si>
  <si>
    <t>I pay monthly</t>
  </si>
  <si>
    <t>My MEd was 100% funded. My PhD was partially funded.</t>
  </si>
  <si>
    <t>Zero--I'm a first generation college graduate. </t>
  </si>
  <si>
    <t>To cover tuition for my unfunded MA (education) -- private R1. 
My PhD (for which I have taken no loans) is at a public R1. The stipend is sufficient to live on in my not-cheap-enough college town (and I have been successful in getting grants to cover most of my research trips and conference travel).</t>
  </si>
  <si>
    <t>Right now it is completely deferred (federal loan). I am saving money to pay it off as soon as it starts accruing interest again. I should be able to do that without a problem. </t>
  </si>
  <si>
    <t>I worked between undergrad and my MA, and between my MA and my PhD. This was important for 2 reasons: 1) it helped me pay off/pay down my loans and 2) it made clear that I have a set of skills and options beyond faculty jobs. I can't emphasize this enough. I chose to do a PhD knowing that jobs aren't plentiful and that I have other options. No one should do a PhD thinking they can't imagine, much less do, any other jobs. This contributes to the awful adjunct cycle. I will not adjunct if I don't get a TT job (I have a postdoc lined up for now); I will find a different full-time job.</t>
  </si>
  <si>
    <t>My family (grandparents) contributed significantly to my undergrad education. Please note: my grandfather never graduated from high school, but he made education a priority and he is the reason I was able to attend a private college and emerge with a manageable amount of debt (that I quickly paid off before my MA). No one has contributed to my MA or PhD; however, by working prior to graduate school, I built up a savings and emergency fund that has carried me through. It also gave me excellent budgeting skills such that the one year I lacked summer funding, I was able to plan and skimp and save during the year to cover those 4 months. I was lucky to not have any medical emergencies or the like, but careful planning (that started way before I started graduate school) has made a big difference for me. I have also always lived with roommates and cooked at home and been very careful with money management. My institution provides neither the worst nor best funding, but it is workable as long as one does not live extravagantly, makes smart decisions, and is lucky enough to avoid unexpected catastrophes. I am sympathetic to PhD debt, but I'm also aware that living on a budget requires trade-offs and one should think about those ahead of time. As a planner in general, it boggles my mind that people don't think about the consequences of attending graduate school, taking out massive loans, or living above one's means. </t>
  </si>
  <si>
    <t>IBR and FLFP, I got a tt job at a nonprofit private college</t>
  </si>
  <si>
    <t>Parents paid approx $20000 not included in amount listed, inheritance from grandmother paid $12000 of undergrad debt not listed here. </t>
  </si>
  <si>
    <t>I was in credit card debt and was given bad advice to take out student loans.  I also was getting a low stipend (~$1250/month) and just couldn't make ends meet.  Then I had a bad semester of teaching and my stipend was cut by $100/month.  On top of that I failed the exam, so I left with a masters.</t>
  </si>
  <si>
    <t>IBR/Public Service Loan Forgiveness.  </t>
  </si>
  <si>
    <t>None.  They don't know I have student loans.  Well they may know since I lived with them and the bills came to the house but not the extent of the debt.</t>
  </si>
  <si>
    <t>Most of my grad school debt is due to my M.A. (at the same Ivy from which I went on to get my Ph.D.). Only about $10K is from my PhD. But I also ran up nearly $20K in credit card debt, which is not included in the figure above (which reflects only my actual loans).</t>
  </si>
  <si>
    <t>I am making steady progress repaying my loans, as you can see, thanks to the fact that I have a TT (and now tenured) job in an inexpensive part of the country. But I pay $500/month toward my loans and will do so for the next 15 years!
My credit card debt is also shrinking, though it hasn't been shrinking as fast. My goal is to pay off my credit card debt within the next two years and to keep my loan repayment at the same rate.</t>
  </si>
  <si>
    <t>None of the debt mentioned above was offset by my loved ones, but I would have had *more* debt if I hadn't had help along the way. My undergrad university was very generous with financial aid, and by the time I was in grad school my parents (after my grandparents' deaths) were financially secure enough to give me $200 every month for expenses. They also gave me a few thousand to tide me over between a summer of unemployment before my TT job began. That's not as much help as some of my peers got--but it surely saved me from at least another $10-20K in debt.</t>
  </si>
  <si>
    <t>The funding for my PhD program ran out.  I was a semester away from finishing.  I decided to take out the loan to finish.  And my dog was sick...</t>
  </si>
  <si>
    <t>Foreign languages</t>
  </si>
  <si>
    <t>First generation everything- secondary, high school, college, and phd. No money from family, except for flight to college and home only twice.</t>
  </si>
  <si>
    <t>paid it all
paid some during grad school, didn't have babies or husband, nor any other dependents, so I was fine.
I took care of the loans ASAP when I was a VAP at a prestigious and well-paying college. I paid the loan within a year after graduation.
It certainly paid off to get the loans out of the way. I can move and go anywhere. Buying a house is not on my radar. The job market and the economy are too unstable for that.</t>
  </si>
  <si>
    <t>I'm on a non-tenure track position abroad</t>
  </si>
  <si>
    <t>None whatsoever, but mother's husband was co-signer, which made all of the difference. had I not had that signature, I would not have been able to take the stafford loans. I also filled out all of the applications and figured it all out.  </t>
  </si>
  <si>
    <t>Still in school</t>
  </si>
  <si>
    <t>25,00</t>
  </si>
  <si>
    <t>First, to pay for my unfunded MA, then to fund my Ph.D. once my five years of funding ran out. I'll probably have to take out more next year. The average completion time in my department is 6.75 years.</t>
  </si>
  <si>
    <t>Don't have one at the moment.</t>
  </si>
  <si>
    <t>I'm a course instructor and a TA.</t>
  </si>
  <si>
    <t>My husband and I are helping each other, but he has his own debt as well.</t>
  </si>
  <si>
    <t>I didn't take out any loans. I was decently funded, but my parents financially supported me when my funding wasn't enough. </t>
  </si>
  <si>
    <t>I'm employed in a full time, contingent position. </t>
  </si>
  <si>
    <t>My parents probably gave me about $35,000 during the course of grad school. </t>
  </si>
  <si>
    <t>Women's Studies </t>
  </si>
  <si>
    <t>To pay for undergrad and then lend money to a deadbeat boyfriend. Yuck. </t>
  </si>
  <si>
    <t>Consolidate and pay month to month. </t>
  </si>
  <si>
    <t>25% by dad. </t>
  </si>
  <si>
    <t>To pay for the final semester of undergrad</t>
  </si>
  <si>
    <t>I already paid off all my undergrad debt during grad school. No debt now.</t>
  </si>
  <si>
    <t>I paid the 7500 debt myself, but I would have had to take out a lot more loans in undergrad if relatives and gov. financial aid had not been available</t>
  </si>
  <si>
    <t>Repaid. Done.</t>
  </si>
  <si>
    <t>Husband and I paid both our debts off this year. He makes 3x what I do, so the burden was very much offset.</t>
  </si>
  <si>
    <t>PhD tuition was covered by the university. Took loan in one of undergrad programs to pay for living expenses while in program. Landed my dream job in first semester of Phd and worked full time while pretending to be a full time grad student (I worked at the same campus).</t>
  </si>
  <si>
    <t>I'm not a professor but work in admin as a Director.  I feel like it's a better job in so many ways and the pay is the same if not more.</t>
  </si>
  <si>
    <t>Family paid for most of undergrad and also helped with living expenses. Otherwise I'd be hugely in debt (at least 60k)</t>
  </si>
  <si>
    <t>$160,000 (with interest during forbearances)</t>
  </si>
  <si>
    <t>Stipend (Teaching Fellow) did not cover cost of living, travel costs, summer, etc.</t>
  </si>
  <si>
    <t>IBR public service forgiveness after 10 years of repayment.</t>
  </si>
  <si>
    <t>Starting salary was low (less than 50 k), so I had to postpone payments for a few years.  During forbearance, I added about $10,000 per year in interest to my total. My spouse owes even more than me . . .</t>
  </si>
  <si>
    <t>Some of my undergraduate tuition was paid by parents. </t>
  </si>
  <si>
    <t>Media Studies</t>
  </si>
  <si>
    <t>I ran our of funding while trying to complete my dissertation and opted for a loan instead of a year of underpaid teaching. </t>
  </si>
  <si>
    <t>I pay it off at $600 per month</t>
  </si>
  <si>
    <t>I am a Visiting Assistant Professor and have been told that a TT line will soon open and that it is mine to lose. I am 50/50 on whether I believe this will actually happen. </t>
  </si>
  <si>
    <t>About 50-60% I'd say </t>
  </si>
  <si>
    <t>In graduate school I worked as a teaching assistant and lead instructor, but I wasn't paid enough to cover my living expenses.</t>
  </si>
  <si>
    <t>I'm currently in a tenure-track position and I'm paying my loan based on the income-contigent plan</t>
  </si>
  <si>
    <t>I worked for two years as a "visiting assistant professor" and I have many friend that have insecure positions, hopping from one to the next. Fortunately I secured a tenure-track position this fall, which gives me a better sense of financial security.</t>
  </si>
  <si>
    <t>As an undergraduate, my parents paid the first three years, which probably totaled to about 54,000 dollars.</t>
  </si>
  <si>
    <t>art history, PhD</t>
  </si>
  <si>
    <t>will be 2015</t>
  </si>
  <si>
    <t>Only partial funding in undergrad, "full funding" didn't even cover rent and the insurance did not cover prescriptions, which are $400 a month. Full funding also only covered three years, which is the same time for required coursework and second language so no coverage for comprehensive exams and dissertation so I've had to pay tuition the last two years .some loans used to attend conferences and to conduct research.</t>
  </si>
  <si>
    <t>As quickly as possible. Currently still enrolled and in deferment but beginning payments this fall, assuming my contract as an instructor at a different institution is renewed, otherwise the only way I can pay will be thanks to my husband, who is a nurse.</t>
  </si>
  <si>
    <t>I'm a full time instructor with full benefits but not yet renewed for next year at a public university.</t>
  </si>
  <si>
    <t>None. I am a first generation college student. </t>
  </si>
  <si>
    <t>My undergrad and MA were at a California state school, where the cost of living is higher. During my MA, I had to take out extra loans to pay for some of my mother's medical bills and rent. During my MA, while I was working as a teaching assistant for my English Department, we were paid about $2,000 per semester for teaching two courses, which didn't leave time for other jobs, but also barely covered expenses (rent was $900 a month). During my PhD, I had to take out loans to support myself because the TA pay I received also barely covered my expenses, and University policy limited how much grad students could work on or off campus.</t>
  </si>
  <si>
    <t>Pay as I go, for the rest of my life.</t>
  </si>
  <si>
    <t>I'm still a grad student (this is my last semester). On the job market, applying to everything I can.</t>
  </si>
  <si>
    <t>Asian studies</t>
  </si>
  <si>
    <t>It took three years of applying to land a tenure-track position, which I'll be starting in the fall of 2014. Until the job offer, which came only several weeks ago, I felt incredibly insecure about the possibilities of getting a tenure-track position, and have sacrificed quality of life this year just to keep my foot in the door. 
This year, I'm working as a VAP two hours from home, spending $5,000 on gas and tolls for the year, 12 hours in the car per week, just so that we can stay in our house and continue getting childcare support from parents.  </t>
  </si>
  <si>
    <t>My parents paid for undergrad, but I always contributed by working throughout. 
During graduate school, I was fully supported by my institution, but lived very frugally, and eventually married a professional in academic administration (admissions, alumni affairs) who undoubtedly made it possible to start a family without going into debt. (She still has around $10,000 in undergrad debt, though). 
I'm lucky to have had childcare support (halftime) from a parent over the past two years, and believe that it's the one thing that has prevented my wife and I from taking on debt to finish my degree. 
</t>
  </si>
  <si>
    <t>I-O Psychology</t>
  </si>
  <si>
    <t>Undergrad: Thought I had that much in support, turned out I didn't. Had to have a car to keep my jobs = loan 1, had to help my family keep a roof over our heads at one point = loan 2. Unfortunately these were predatory loans, so they had doubled due to interest by the time I got my PhD. Originally they weren't for THAT much.
Graduate: I didn't want to work at the same time, I knew working as much as I did as an undergrad reduced what I got out of school.  Then everything was just so much more expensive than I thought it would be. Roommates didn't work out, the city I did go to school in didn't have short term employment opps I could have done over the summer (the city basically died in summer). And every 'opportunity' cost me money to pursue... but all my mentors/profs felt so many of them were not optional. My school was great at helping their grad students and more financially supportive than most, yet this is still where I'm at.  When your family is a drain vs. a support as well, it adds up faster than you can imagine. They're mostly doing ok on their own now, but I do think part of that is because I helped when I 'could', but they have no idea what it's done to my finances and now that my grandfather is a drain on my mother.... I'm just going to handle this myself and potentially not have my own children because I refuse to burden them in the same way.</t>
  </si>
  <si>
    <t>I've consolidated and moved everything to one lender, NOT Sallie Mae, and done my best to lock in the best rates I can.  (I have ruthlessly protected my credit as much as I could given my circumstances.) I'm on Income Based Repayment and I just hope that works out for the best.  So far I can make my payments, but there have been times I couldn't.</t>
  </si>
  <si>
    <t>None, in fact my debt was caused by their poverty in part. It's VERY hard to come out ahead when you come from a disadvantaged background.  I had settlement money that was my college fund but I was a minor at the time so my mother was put in charge of it - when she lost her job she used it to pay for housing and food. But she didn't tell me until I asked for it when I got into college. I had scholarships (multiple), need-based funding, and did work study and had a separate job - even then it wasn't enough. I intended to go military to have things paid for, but the accident I got the settlement for made that impossible.</t>
  </si>
  <si>
    <t>To eat.</t>
  </si>
  <si>
    <t>I paid it off long ago.</t>
  </si>
  <si>
    <t>I had assistantships, but parents &amp; grandmother helped me until near the end. </t>
  </si>
  <si>
    <t>To cover moving across country, summer living expenses, and later living expenses for my wife and daughter. These were all especially pronounced when switching between MA programs on the semester system and PhD programs on the quarter system, causing a 5 month gap between paychecks. </t>
  </si>
  <si>
    <t>Honestly, between my own and my wife's student loan debt, loan forgiveness after working at a state institution for 10 years. If we're lucky enough to both land jobs that allow us to pay them sooner, all the better.</t>
  </si>
  <si>
    <t>I'm employed insofar as I have an assistanceship. My program, while funding me, does not allow for me to take on extra teaching or tutoring loads, which I've been able to do in the past to limit the amount of student loans taken out.</t>
  </si>
  <si>
    <t>Absolutely none. Both of my parents are deceased, and my and my wife's family are from a very low socioeconomic bracket.</t>
  </si>
  <si>
    <t>Pay basic living expenses and tuition. </t>
  </si>
  <si>
    <t>Repay every month as much as I can afford</t>
  </si>
  <si>
    <t>Library and Information Science</t>
  </si>
  <si>
    <t>The money was used for paying tuition and living expenses. I held several part time positions during the first master's degree but it wasn't enough to cover tuition and all of my living expenses (east coast city). During the second master's degree I worked full-time and used the loans to pay tuition. My PhD was fully funded, but I took loans out for living expenses to support myself and my child. It was me, me and me that took care of all expenses. No subsidies since I made too much. Hah! All three degrees were done while living in costly East Coast urban areas. </t>
  </si>
  <si>
    <t>I pay what I can, when I can. I will never repay it all. It isn't humanly possible to pay over a thousand dollars a month and still pay all of your other living expenses even with a decent TT salary. Worst financial decision I ever made.</t>
  </si>
  <si>
    <t>It is difficult to focus on the TT triad when I am worrying about living pay check to pay check. I drive a 11 year old car, buy food only when it is on sale or marked down, I don't go to the movies, buy books, or go on vacation. I pay for many aspects needed to perform professionally since I teach online (cell phone use, internet access at home, office equipment, conference travel expenses). I work 75-80 hours a week most weeks. I feel like an indentured servant.</t>
  </si>
  <si>
    <t>Needed to live! Grad school stipend was just over 10k. </t>
  </si>
  <si>
    <t>Never. I am in my 50s. Will no doubt die owning money.</t>
  </si>
  <si>
    <t>Tenure-track at a small state university. I made 42k last year--29k after taxes, and the board of regents wants me to stay off social media. </t>
  </si>
  <si>
    <t>Are you kidding? Uh, no.</t>
  </si>
  <si>
    <t>I do not have time to write a fancy answer since I am currently teaching 3 classes at 3 different universities while editing my dissertation. Short answer: I love what I do. I can't imagine soon anything else. </t>
  </si>
  <si>
    <t>I don't have one. I know I will never be able to fully repay my loans. I've recently had fleeting thoughts of faking my own death and moving to Europe to teach...what a relief that would be!  I will never know a moment I financial peace in my lifetime. </t>
  </si>
  <si>
    <t>I make less than minimum wage; I would bring home more each week if I worked at Walmart, but I love what I do. </t>
  </si>
  <si>
    <t>I took out the loans to cover living in an expensive metropolitan area, as the funding that I did receive over the 10 years spent in a Ph.D. program (4 years of teaching assistantships, 3 years of research assistantships, and 1 year of a dissertation fellowship) did not begin to cover cost of living expenses for a family (child care) or for professional needs (conference travel, research expenses, etc.). I had not taken out any loans for my undergrad years (paid out of pocket - worked full time) and I worked and saved up for my masters degree and had a small Perkins loan (was paid back within a year of graduation). If I knew then what I know now...I would have made very different decisions about taking on this much debt, moving to such an expensive area, or going to a private institution.</t>
  </si>
  <si>
    <t>One month at a time, for the next 24 years, since my loan does not qualify for forgiveness and cannot be cancelled out with bankruptcy (which we went through 5 years ago). I am currently on income based repayment, but it's not even covering the interest - my spouse has been unemployed for the past 4 years, and who knows when the market will turn around. The original loans added up to 80,000, but with forbearance (and being mostly unsubsidized loans) they are up to 125,000. Hoping for a big lottery win (yeah right). It's depressing with the thought of my kid going to college in the next couple of years and adding it to this debt.
</t>
  </si>
  <si>
    <t>In a tenure track position currently at a public master's level institution (going up for tenure next year), after many years of adjuncting or VAP positions. Had I only known what a ponzi scheme this was...</t>
  </si>
  <si>
    <t>My parents paid for 1/2 of my undergraduate education (tuition and books) while I lived at home and commuted. I paid for my masters' degree myself. Spouse worked full time to support us during the Ph.D. years.</t>
  </si>
  <si>
    <t>I am a 1st generation BA, MA, Phd, my family could not afford to support my academic plans.  My MA program offered some scholarship money, abt 40% of tuition, but no stipend.  In my Phd program I had full funding that for the 1st two years was 13,000 a year, the next 3 years my stipend equaled 18,000.  I have 2 children. I intended on working another job over the summer when i was not getting funding.  My program informed me the first year that taking the summer off was not an option, my advisor expected me to do my generals reading (a full time job) over the summer.  I needed to pay basic living expenses and then there is the expected travel, research, conference clothing.  (I spent over $1,000 just this month for the opportunity to travel to 8 hours and interview for a job.). </t>
  </si>
  <si>
    <t> I did not worry in the being.  I would get a job.  I live my first 5 years on the tight budge I had become accustomed to and I’d aggressively pay it back.  Now I am not certain I will get a job.  I’ve given myself a year of lecturing and then if I have not been hired yet I need to pursue a regular 9-5 job to pay this back.  My daughter is now approaching college age, in 3 years I want to be able to send her - but I see the future where I will be bending over backward paying my own.  She will have to take loans.  We are stuck, a family trying to better itself, in a cycle of debt I see no end to.    </t>
  </si>
  <si>
    <t>0. I worked two jobs and paid for the vast majority of my underaged (about 124,000),  the process was grueling. Sometimes I’d have to make choices between class and being able to pay for class. I’ve never had an ipad, ipod, or anything else that most of my student’s fill their backpacks with.  The quality of my life to an outside onlooker is skin.  This is why I was a few years later to the PhD program and with children. I promised my children when they were born that this would not happen to them.  I don’t know how I will keep that promise now.  </t>
  </si>
  <si>
    <t>$15 000</t>
  </si>
  <si>
    <t>cost of living, my PhD took 7 years, because writing a book of original research takes time. </t>
  </si>
  <si>
    <t>Crashed my car, got a good insurance buy-out, and was working right post defense, paid it off within a year. </t>
  </si>
  <si>
    <t>My debt was offset by getting an inheritance of about $30 000 from my grandparents that died during my PhD, and constant familial support. </t>
  </si>
  <si>
    <t>tackling highest interest rates first</t>
  </si>
  <si>
    <t>All of undergrad costs covered by family.</t>
  </si>
  <si>
    <t>Middle class background, parents could not afford to finance education. </t>
  </si>
  <si>
    <t>I'm on the income-based repayment and as I am currently making less than $20,000 a year, payments are not due and all debt will be forgiven in 20 years. </t>
  </si>
  <si>
    <t>As an undergrad I had some scholarships and worked 25+ hours per week but still needed additional money to cover tuition and living costs.  I worked full-time through my master's and Ph.D. with no funding.  I paid most out of pocket, but needed to take out some loans to make ends meet.</t>
  </si>
  <si>
    <t>I am lucky to have a Ph.D. and only 20k in debt.  Unfortunately my job outlook is bleaker than anticipated.  I am still unemployed.  I will likely have to spread repayment out over 10 years.</t>
  </si>
  <si>
    <t>I finished a Ph.D. in Higher Education December, 2013.  I worked full-time from the time I graduated from undergrad until the last semester of my Ph.D.  I am still unemployed.  I have applied to 35+ tenure track jobs with only one phone interview.  I am beginning to realize that I need to look at non-academic jobs.  I was a bit blindsided by the reality of the job market for tenure-track jobs in the field of Higher Education.  The R1 doc program I completed was primarily an Ed.D. program and I was one of only a few Ph.D. students - the only one seeking a faculty position.  Being an unfunded Ph.D. student, I worked full-time during my program, which limited the time I could commit to publishing as a grad student - a mostly distance student.  If I had to do it all over again I would a) think hard about doing a Ph.D. in Higher Education under 30 years old without administrative work experience, b) think hard about doing it unfunded (working full-time really limited the time I could commit to establishing a publication record), and c) think hard about what the job market looks like for an under 30 Ph.D. in Higher Education.  By the end of my career, probably in non-academic jobs, I will be thankful I have a Ph.D.  But right now it's hard to swallow taking a 30k job with a Ph.D.</t>
  </si>
  <si>
    <t>Art</t>
  </si>
  <si>
    <t>I didn't take out any loans. Instead, after I finished my undergrad degree, I worked a full time desk job for three years, and I saved enough money to cover my living expenses while I got my MFA (it's terminal degree for Art, and let's hope it stays that way). During my 3 years of grad school I had a tuition waiver and a small stipend for being a TA and then an instructor. It was not enough to pay for all my bills, and when I graduated, I had no money left in savings. </t>
  </si>
  <si>
    <t>I was incredibly lucky to get a one-year visiting position, and then a tenure track job immediately following that position. Many of my classmates from grad school were unable to find any full-time positions (only adjunct).</t>
  </si>
  <si>
    <t>My parents helped pay for about 3/4 of my undergraduate degree at a small rural state college where I received in-state tuition rates. I also worked three part-time jobs simultaneously during my undergraduate years to help ensure I didn't have to take out any loans. I also received a handful of small merit-based scholarships.</t>
  </si>
  <si>
    <t>ASAP </t>
  </si>
  <si>
    <t>o</t>
  </si>
  <si>
    <t>I had a full ride to undergrad.  I genuinely had no idea that people took out loans for grad school, no one in my program did.  we made about 24k/yr.</t>
  </si>
  <si>
    <t>I'm a postdoc.</t>
  </si>
  <si>
    <t>I didn't take out loans, but had full grant support to provide a stipend of 20K per year, which was livable in the small northeastern town.  My husband also worked. </t>
  </si>
  <si>
    <t>I started a tenure track job this year.</t>
  </si>
  <si>
    <t>If I had no parental support I would have accumulated 20 - 25K in undergraduate debt (tuition and board). My husband's job made life easier in grad school, but I would not have needed to take on debt if single.  Would have had to have roommates though.  </t>
  </si>
  <si>
    <t>Parents paid for undergrad.  I swore to myself that I would not go into debt for a graduate degree.  I was awarded TAships, multiyear fellowships, and worked summers.  I did not own a car, have a tv, buy new clothes and I delayed having children.  Just to be clear, I do not think others who did not "do as I did" should be shamed.  My family has graduate degrees going back four generations.  I had the privilege of making these decisions for myself.  </t>
  </si>
  <si>
    <t>I have a three year postdoc.  My institution wants to put me on the tenure track next year!</t>
  </si>
  <si>
    <t>yearly plane tickets home.  </t>
  </si>
  <si>
    <t>I got food stamps and section eight rental assistance instead of loans during grad school. I took one loan during a summer of undergrad when I was unable to get sufficient employment.</t>
  </si>
  <si>
    <t>None, but my parents paid for my undergraduate education.</t>
  </si>
  <si>
    <t>Development Studies</t>
  </si>
  <si>
    <t>Tuition, living expenses</t>
  </si>
  <si>
    <t>Income-based repayment</t>
  </si>
  <si>
    <t>R1 Public, R1 Private, US, International (not Canadian)</t>
  </si>
  <si>
    <t>I had "full funding" but was not enough to live on.  </t>
  </si>
  <si>
    <t>Unknown.  Hopefully the public service loan  forgiveness program. </t>
  </si>
  <si>
    <t>40,00</t>
  </si>
  <si>
    <t>60,00</t>
  </si>
  <si>
    <t>To live. Stipend did not cover all cost of living, conference and professional travel, or medical benefits.</t>
  </si>
  <si>
    <t>IBR and then state U work. So 10 years = forgiveness.</t>
  </si>
  <si>
    <t>150,00</t>
  </si>
  <si>
    <t>Film/Art History</t>
  </si>
  <si>
    <t>Tuition, Fees, Living expenses, medical coverage, professional travel and fees.</t>
  </si>
  <si>
    <t>IBR and forgiveness for state work</t>
  </si>
  <si>
    <t>Not at all.</t>
  </si>
  <si>
    <t>Arch tech</t>
  </si>
  <si>
    <t>No loans. MA and PhD were covered by assistantships and fellowships.</t>
  </si>
  <si>
    <t>currently finishing PhD</t>
  </si>
  <si>
    <t>Parents paid for undergrad only. Full funding for grad work.</t>
  </si>
  <si>
    <t>I took out a Stafford Loan to help pay for undergrad.  I was fortunate enough to have received Pell grants as well.  When I entered graduate school for the M.A., I received a fellowship that included a decent stipend and health care (this was a private school).  Upon entering the Ph.D. program (R1 Public), I received a 4-year fellowship, followed by two semesters of funding as a graduate instructor, and then finally a departmental dissertation fellowship.</t>
  </si>
  <si>
    <t>I do not currently owe any debt for the Ph.D.</t>
  </si>
  <si>
    <t>I am a Visiting Assistant pursuing TT employment.</t>
  </si>
  <si>
    <t>100% offset by my loving grandfather, who lived just long enough to see me receive the Ph.D.</t>
  </si>
  <si>
    <t>American Literature</t>
  </si>
  <si>
    <t>My institution offered partial fellowships and limited opportunities for TAships and RAships. I was an RA for two years, and worked in an undergraduate writing center for the 6 years it took to finish my MA and PHD. I still had to take out loans to cover the cost of living.</t>
  </si>
  <si>
    <t>I have two adjunct positions now, one teaching and one non-teaching. The non-teaching job provides enough to live on and pay my loans (I just entered repayment two months ago), but it's not full-time. I am looking for a full-time teaching job or a full-time admin in academic affairs or writing/tutoring center administration so I can keep making payments. </t>
  </si>
  <si>
    <t>My parents are helping with what they can, but I will be responsible for paying most of it off myself. Right now, it is feasible, but my job is not secure, and, like many of my colleagues, I spend a lot of time driving between campuses. This lifestyle is not sustainable.</t>
  </si>
  <si>
    <t>Undergraduate education - USSR, for free. Ph.D. program in the US, for free, supported by a small scholarship. I and my kids lived on this scholarship, VERY modestly. I realize I was lucky because the idea of taking loans or using credit cards wasn't promoted back in Russia, so I didn't even consider this option when we came to the US. We lived on what we had for real. Here, people were seduced and told it was OK to take loans - very dangerous idea and insecure arrangement. Now the culture of debt is coming to Russia too, and more and more people fall victims to it...</t>
  </si>
  <si>
    <t>To pay for school and compensate for low stipend</t>
  </si>
  <si>
    <t>Standard</t>
  </si>
  <si>
    <t>Mostly as a precaution to cover emergencies my graduate assistantship couldn't pay for.</t>
  </si>
  <si>
    <t>I paid it off early (in 2 years, I think)</t>
  </si>
  <si>
    <t>None, unless you count my spouse's income as I was working and paying off debt.</t>
  </si>
  <si>
    <t>$12000 (got it down to $5000 before grad school)</t>
  </si>
  <si>
    <t>$60k - MA, $50k - PhD</t>
  </si>
  <si>
    <t>$140,000 (student loans &amp; credit cards)</t>
  </si>
  <si>
    <t>Rhetoric &amp; Composition</t>
  </si>
  <si>
    <t>To supplement my meager income; because I was initially told student debt was "good debt"; because I thought I could get a job with a BA, then an MA and lots of practical experience/internships.
BA: Prestigious local private school offered a lot of scholarships and grants; parents paid for some, I took out loans (~$3k/year) to cover the rest.
MA: Did this abroad for once a lifetime opportunity. Carefully figured out finances and took out loans based on reasonable expectation I would earn around $40k/year when I graduated. Instead, I found no employment for months (looking in broad fields of teaching, technical writing, communications, events). 
PhD: Made my decision for one school&gt;others based on award given in conjunction with stipend for first year and low relocation costs. Stipend is in the $10-$15k range, which amounts to even less in hostile political environment (e.g., our health care premiums have increased dramatically). Have supplemented my income with freelance work and adjuncting each summer, which delayed my dissertation; am on fellowship this year to finish on time but am ineligible for loans and am maxing out credit cards while on the job market, paying for campus visits and anxiously awaiting reimbursement. </t>
  </si>
  <si>
    <t>Hoping for a job at a public school for forgiveness after 10 years; will aim for working out a minimum payment plan with lenders upon graduation. </t>
  </si>
  <si>
    <t>Am on the job market for TT jobs. </t>
  </si>
  <si>
    <t>Computers and Writing</t>
  </si>
  <si>
    <t>MA 1997; PhD. 2006</t>
  </si>
  <si>
    <t>To live.</t>
  </si>
  <si>
    <t>Pay it.</t>
  </si>
  <si>
    <t>Some undergrad. I deferred a lot when I first got a job so the interest really went up. That's what killed me. Interest. I was able to consolidate at a lower rate though. </t>
  </si>
  <si>
    <t>Mostly to pay tuition and fees during undergrad and fees during grad school.</t>
  </si>
  <si>
    <t>I hope to get a job that will allow me to repay my loans or perhaps a world financial crisis will somehow result in the erasure of my debt. Somehow.</t>
  </si>
  <si>
    <t>As innmost language programs, my TA status hides the fact that I teach two classes every semester. That is two classes, not sections, in which I am the instructor who plans, preps, and grades everything.</t>
  </si>
  <si>
    <t>This is a good question. Without generous gifts at Christmas and my birthday from parents, grandparents, godparents, aunts, uncles, and siblings I would likely accumulate an extra $2000-3000 of debt each year that I attended college from undergrad to the present.</t>
  </si>
  <si>
    <t>No family support for grad school, $10k/year grad school stipend didn't cover all my living expenses.</t>
  </si>
  <si>
    <t>I never really planned to aggressively pay off my grad loans. I figured I'd just make payments on them, but this process (TPII + spreadsheet) has actually spurred me to look into better repayment options. Thank you for letting me know I'm not alone.</t>
  </si>
  <si>
    <t>My family is paying my undergrad loan, but I am solely responsible for my grad loans.</t>
  </si>
  <si>
    <t>Never</t>
  </si>
  <si>
    <t>I took out no loans during my MA, but had to begin in the second year of my PhD because of the high grad fees at my institution ($900 per semester).  I later took out more loans to help with living expenses and to fund a research trip (which was the only way I could secure summer funding) that a research grant was supposed to cover.  The grant ended up trickling in per month instead of as a lump sum, so it became very difficult to arrange for flights or hotels in a timely manner.  The loan made that possible. </t>
  </si>
  <si>
    <t>I now have a full-time non-academic job that is helping me make loan payments.  My husband and I hope to have the loan paid off in ten years.</t>
  </si>
  <si>
    <t>After the hell of my last two years in grad school, I am now comfortably employed at a job with benefits and feel as though the work I do is appreciated.</t>
  </si>
  <si>
    <t>A tenure track job offer took four years from degree completion. Adjunct teaching, a software business, and two moves were involved.</t>
  </si>
  <si>
    <t>None. However, I was a software developer during every summer and winter break and during eighteen months as an ABD.</t>
  </si>
  <si>
    <t>I took out a modest loan to supplement my scholarships for college. My folks paid for housing/meal plan, phone, car insurance, and another 7k per year for four years. All told, we paid for about 1/3 of my education (which had a 120,000 dollar sticker tag, without cost of living/books added in). </t>
  </si>
  <si>
    <t>Since entering my MA (which was paid for in full but did not offer a stipend of any sort, so I babysat for income) I have been paying back my loan while in deferment. I have had my status changed back to active every late spring and have lost 100s of dollars to accumulated interest that was, in fact, not supposed to have accrued. For the last six years, I have worked extra jobs to pay about 300 each month, interest "free"--without federal stafford loans, and subsidized interest (which has been taken away from graduate students by congressional measures) I would not have been able to pay back my loan so quickly. Also, I live with my partner and anotheroommatgainfully employed and we structure things like rent, food, household items based on a sliding scale that is related to our personal incomes. Without their support, I would not have been able to pay back my loan. Also, I would be living paycheck to paycheck like my colleagues (we live in major east coast city where cost of living is very high). </t>
  </si>
  <si>
    <t>Graduate student with TA stipend that is roughly 17,000 a year with another 5k for teaching a summer class (guaranteed after first or maybe second of what is now a five year program). We are not allowed to work more than six hours a week outside of our department for the university and to work those five hours we need to get what is called override permission from dept. chair. Dissertation completion fellowships offered by our university are really just a course release from teaching with our standard health benefits (paid for through dept. in August of each year). To keep this fellowship in name only, we cannot teach anywhere else or risk having the fellowship in name only revoked. It is a semester long, so that means we are being given around 8k</t>
  </si>
  <si>
    <t>Paid for by me, but because of partner, roommate, and federally subsidized loans, it was paid for by "a village," if you will. </t>
  </si>
  <si>
    <t>Little funding from dept and still had to work. </t>
  </si>
  <si>
    <t>Little by little</t>
  </si>
  <si>
    <t>Some</t>
  </si>
  <si>
    <t>I had no other way to earn the degree and accomplish my educational and career goals. </t>
  </si>
  <si>
    <t>I make monthly payements </t>
  </si>
  <si>
    <t>Capella University</t>
  </si>
  <si>
    <t>I am the director of admissions hoping to join the faculty at some point</t>
  </si>
  <si>
    <t>I teach online in order to afford the monthly payment </t>
  </si>
  <si>
    <t>As a TA, I taught a 2/2 load for just over $600 per month with no benefits; I also worked in a tractor factory during the summer, but it just wasn't enough</t>
  </si>
  <si>
    <t>R1 Big 10 University</t>
  </si>
  <si>
    <t>Yes; I'm a tenured associate prof</t>
  </si>
</sst>
</file>

<file path=xl/styles.xml><?xml version="1.0" encoding="utf-8"?>
<styleSheet xmlns="http://schemas.openxmlformats.org/spreadsheetml/2006/main" xmlns:x14ac="http://schemas.microsoft.com/office/spreadsheetml/2009/9/ac" xmlns:mc="http://schemas.openxmlformats.org/markup-compatibility/2006">
  <numFmts count="16">
    <numFmt numFmtId="164" formatCode="&quot;$&quot;#,##0"/>
    <numFmt numFmtId="165" formatCode="&quot;$&quot;#,##0"/>
    <numFmt numFmtId="166" formatCode="&quot;$&quot;#,##0"/>
    <numFmt numFmtId="167" formatCode="&quot;$&quot;#,##0"/>
    <numFmt numFmtId="168" formatCode="&quot;$&quot;#,##0"/>
    <numFmt numFmtId="169" formatCode="&quot;$&quot;#,##0"/>
    <numFmt numFmtId="170" formatCode="&quot;$&quot;#,##0.00"/>
    <numFmt numFmtId="171" formatCode="m/d/yyyy;@"/>
    <numFmt numFmtId="172" formatCode="&quot;$&quot;#,##0"/>
    <numFmt numFmtId="173" formatCode="&quot;$&quot;#,##0"/>
    <numFmt numFmtId="174" formatCode="&quot;$&quot;#,##0"/>
    <numFmt numFmtId="175" formatCode="&quot;$&quot;#,##0"/>
    <numFmt numFmtId="176" formatCode="&quot;$&quot;#,##0.00"/>
    <numFmt numFmtId="177" formatCode="&quot;$&quot;#,##0"/>
    <numFmt numFmtId="178" formatCode="m/d/yyyy h:mm:ss;@"/>
    <numFmt numFmtId="179" formatCode="&quot;$&quot;#,##0"/>
  </numFmts>
  <fonts count="15">
    <font>
      <b val="0"/>
      <i val="0"/>
      <strike val="0"/>
      <u val="none"/>
      <sz val="10.0"/>
      <color rgb="FF000000"/>
      <name val="Arial"/>
    </font>
    <font>
      <b val="0"/>
      <i val="0"/>
      <strike val="0"/>
      <u val="none"/>
      <sz val="10.0"/>
      <color rgb="FFFF0000"/>
      <name val="Arial"/>
    </font>
    <font>
      <b/>
      <i val="0"/>
      <strike val="0"/>
      <u val="none"/>
      <sz val="10.0"/>
      <color rgb="FF000000"/>
      <name val="Arial"/>
    </font>
    <font>
      <b/>
      <i val="0"/>
      <strike val="0"/>
      <u val="none"/>
      <sz val="10.0"/>
      <color rgb="FFFF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0.0"/>
      <color rgb="FF000000"/>
      <name val="Arial"/>
    </font>
    <font>
      <b/>
      <i val="0"/>
      <strike val="0"/>
      <u val="none"/>
      <sz val="10.0"/>
      <color rgb="FF000000"/>
      <name val="Arial"/>
    </font>
  </fonts>
  <fills count="12">
    <fill>
      <patternFill patternType="none"/>
    </fill>
    <fill>
      <patternFill patternType="gray125">
        <bgColor rgb="FFFFFFFF"/>
      </patternFill>
    </fill>
    <fill>
      <patternFill patternType="solid">
        <fgColor rgb="FF6FA8DC"/>
        <bgColor indexed="64"/>
      </patternFill>
    </fill>
    <fill>
      <patternFill patternType="solid">
        <fgColor rgb="FF6FA8DC"/>
        <bgColor indexed="64"/>
      </patternFill>
    </fill>
    <fill>
      <patternFill patternType="solid">
        <fgColor rgb="FF6FA8DC"/>
        <bgColor indexed="64"/>
      </patternFill>
    </fill>
    <fill>
      <patternFill patternType="solid">
        <fgColor rgb="FFDDDDDD"/>
        <bgColor indexed="64"/>
      </patternFill>
    </fill>
    <fill>
      <patternFill patternType="solid">
        <fgColor rgb="FFFFFFFF"/>
        <bgColor indexed="64"/>
      </patternFill>
    </fill>
    <fill>
      <patternFill patternType="solid">
        <fgColor rgb="FFEEEEEE"/>
        <bgColor indexed="64"/>
      </patternFill>
    </fill>
    <fill>
      <patternFill patternType="solid">
        <fgColor rgb="FF6FA8DC"/>
        <bgColor indexed="64"/>
      </patternFill>
    </fill>
    <fill>
      <patternFill patternType="solid">
        <fgColor rgb="FF6FA8DC"/>
        <bgColor indexed="64"/>
      </patternFill>
    </fill>
    <fill>
      <patternFill patternType="solid">
        <fgColor rgb="FF6FA8DC"/>
        <bgColor indexed="64"/>
      </patternFill>
    </fill>
    <fill>
      <patternFill patternType="solid">
        <fgColor rgb="FFEEEEEE"/>
        <bgColor indexed="64"/>
      </patternFill>
    </fill>
  </fills>
  <borders count="8">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rgb="FF000000"/>
      </top>
      <bottom/>
      <diagonal/>
    </border>
  </borders>
  <cellStyleXfs count="1">
    <xf fillId="0" numFmtId="0" borderId="0" fontId="0"/>
  </cellStyleXfs>
  <cellXfs count="31">
    <xf applyAlignment="1" fillId="0" xfId="0" numFmtId="0" borderId="0" fontId="0">
      <alignment vertical="bottom" horizontal="general" wrapText="1"/>
    </xf>
    <xf applyAlignment="1" fillId="0" xfId="0" numFmtId="0" borderId="0" applyFont="1" fontId="1">
      <alignment vertical="top" horizontal="general" wrapText="1"/>
    </xf>
    <xf applyBorder="1" applyAlignment="1" fillId="0" xfId="0" numFmtId="0" borderId="1" fontId="0">
      <alignment vertical="bottom" horizontal="general" wrapText="1"/>
    </xf>
    <xf applyAlignment="1" fillId="0" xfId="0" numFmtId="164" borderId="0" fontId="0" applyNumberFormat="1">
      <alignment vertical="bottom" horizontal="general" wrapText="1"/>
    </xf>
    <xf applyAlignment="1" fillId="0" xfId="0" numFmtId="165" borderId="0" applyFont="1" fontId="2" applyNumberFormat="1">
      <alignment vertical="top" horizontal="general" wrapText="1"/>
    </xf>
    <xf applyAlignment="1" fillId="0" xfId="0" numFmtId="0" borderId="0" fontId="0">
      <alignment vertical="top" horizontal="general" wrapText="1"/>
    </xf>
    <xf applyAlignment="1" fillId="0" xfId="0" numFmtId="166" borderId="0" applyFont="1" fontId="3" applyNumberFormat="1">
      <alignment vertical="top" horizontal="general" wrapText="1"/>
    </xf>
    <xf applyBorder="1" applyAlignment="1" fillId="0" xfId="0" numFmtId="0" borderId="2" fontId="0">
      <alignment vertical="bottom" horizontal="general" wrapText="1"/>
    </xf>
    <xf applyBorder="1" applyAlignment="1" fillId="0" xfId="0" numFmtId="167" borderId="3" applyFont="1" fontId="4" applyNumberFormat="1">
      <alignment vertical="bottom" horizontal="general" wrapText="1"/>
    </xf>
    <xf applyAlignment="1" fillId="0" xfId="0" numFmtId="168" borderId="0" fontId="0" applyNumberFormat="1">
      <alignment vertical="top" horizontal="right" wrapText="1"/>
    </xf>
    <xf applyAlignment="1" fillId="0" xfId="0" numFmtId="0" borderId="0" applyFont="1" fontId="5">
      <alignment vertical="bottom" horizontal="general" wrapText="1"/>
    </xf>
    <xf applyAlignment="1" fillId="2" xfId="0" numFmtId="0" borderId="0" applyFont="1" fontId="6" applyFill="1">
      <alignment vertical="bottom" horizontal="general" wrapText="1"/>
    </xf>
    <xf applyAlignment="1" fillId="0" xfId="0" numFmtId="169" borderId="0" applyFont="1" fontId="7" applyNumberFormat="1">
      <alignment vertical="top" horizontal="right" wrapText="1"/>
    </xf>
    <xf applyAlignment="1" fillId="3" xfId="0" numFmtId="0" borderId="0" fontId="0" applyFill="1">
      <alignment vertical="top" horizontal="general" wrapText="1"/>
    </xf>
    <xf applyAlignment="1" fillId="0" xfId="0" numFmtId="170" borderId="0" fontId="0" applyNumberFormat="1">
      <alignment vertical="top" horizontal="general" wrapText="1"/>
    </xf>
    <xf applyAlignment="1" fillId="4" xfId="0" numFmtId="0" borderId="0" applyFont="1" fontId="8" applyFill="1">
      <alignment vertical="top" horizontal="general" wrapText="1"/>
    </xf>
    <xf applyAlignment="1" fillId="0" xfId="0" numFmtId="171" borderId="0" fontId="0" applyNumberFormat="1">
      <alignment vertical="top" horizontal="general" wrapText="1"/>
    </xf>
    <xf applyBorder="1" applyAlignment="1" fillId="0" xfId="0" numFmtId="172" borderId="4" fontId="0" applyNumberFormat="1">
      <alignment vertical="top" horizontal="general" wrapText="1"/>
    </xf>
    <xf applyAlignment="1" fillId="5" xfId="0" numFmtId="0" borderId="0" applyFont="1" fontId="9" applyFill="1">
      <alignment vertical="bottom" horizontal="center" wrapText="1"/>
    </xf>
    <xf applyBorder="1" applyAlignment="1" fillId="0" xfId="0" numFmtId="0" borderId="5" fontId="0">
      <alignment vertical="bottom" horizontal="general" wrapText="1"/>
    </xf>
    <xf applyAlignment="1" fillId="6" xfId="0" numFmtId="0" borderId="0" fontId="0" applyFill="1">
      <alignment vertical="top" horizontal="general" wrapText="1"/>
    </xf>
    <xf applyBorder="1" applyAlignment="1" fillId="0" xfId="0" numFmtId="173" borderId="6" fontId="0" applyNumberFormat="1">
      <alignment vertical="bottom" horizontal="general" wrapText="1"/>
    </xf>
    <xf applyAlignment="1" fillId="7" xfId="0" numFmtId="0" borderId="0" fontId="0" applyFill="1">
      <alignment vertical="bottom" horizontal="general" wrapText="1"/>
    </xf>
    <xf applyAlignment="1" fillId="0" xfId="0" numFmtId="0" borderId="0" applyFont="1" fontId="10">
      <alignment vertical="top" horizontal="general" wrapText="1"/>
    </xf>
    <xf applyAlignment="1" fillId="8" xfId="0" numFmtId="174" borderId="0" applyFont="1" fontId="11" applyNumberFormat="1" applyFill="1">
      <alignment vertical="bottom" horizontal="general" wrapText="1"/>
    </xf>
    <xf applyAlignment="1" fillId="0" xfId="0" numFmtId="175" borderId="0" applyFont="1" fontId="12" applyNumberFormat="1">
      <alignment vertical="bottom" horizontal="general" wrapText="1"/>
    </xf>
    <xf applyAlignment="1" fillId="9" xfId="0" numFmtId="0" borderId="0" applyFont="1" fontId="13" applyFill="1">
      <alignment vertical="top" horizontal="general" wrapText="1"/>
    </xf>
    <xf applyAlignment="1" fillId="10" xfId="0" numFmtId="176" borderId="0" applyFont="1" fontId="14" applyNumberFormat="1" applyFill="1">
      <alignment vertical="bottom" horizontal="general" wrapText="1"/>
    </xf>
    <xf applyBorder="1" applyAlignment="1" fillId="0" xfId="0" numFmtId="177" borderId="7" fontId="0" applyNumberFormat="1">
      <alignment vertical="top" horizontal="general" wrapText="1"/>
    </xf>
    <xf applyAlignment="1" fillId="11" xfId="0" numFmtId="178" borderId="0" fontId="0" applyNumberFormat="1" applyFill="1">
      <alignment vertical="bottom" horizontal="general" wrapText="1"/>
    </xf>
    <xf applyAlignment="1" fillId="0" xfId="0" numFmtId="179" borderId="0" fontId="0" applyNumberFormat="1">
      <alignment vertical="top" horizontal="general" wrapText="1"/>
    </xf>
  </cellXfs>
  <cellStyles count="1">
    <cellStyle builtinId="0" name="Normal" xfId="0"/>
  </cellStyle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8.xml" Type="http://schemas.openxmlformats.org/officeDocument/2006/relationships/worksheet" Id="rId10"/><Relationship Target="worksheets/sheet2.xml" Type="http://schemas.openxmlformats.org/officeDocument/2006/relationships/worksheet" Id="rId4"/><Relationship Target="worksheets/sheet9.xml" Type="http://schemas.openxmlformats.org/officeDocument/2006/relationships/worksheet" Id="rId11"/><Relationship Target="worksheets/sheet1.xml" Type="http://schemas.openxmlformats.org/officeDocument/2006/relationships/worksheet" Id="rId3"/><Relationship Target="worksheets/sheet7.xml" Type="http://schemas.openxmlformats.org/officeDocument/2006/relationships/worksheet" Id="rId9"/><Relationship Target="worksheets/sheet4.xml" Type="http://schemas.openxmlformats.org/officeDocument/2006/relationships/worksheet" Id="rId6"/><Relationship Target="worksheets/sheet3.xml" Type="http://schemas.openxmlformats.org/officeDocument/2006/relationships/worksheet" Id="rId5"/><Relationship Target="worksheets/sheet6.xml" Type="http://schemas.openxmlformats.org/officeDocument/2006/relationships/worksheet" Id="rId8"/><Relationship Target="worksheets/sheet5.xml" Type="http://schemas.openxmlformats.org/officeDocument/2006/relationships/worksheet" Id="rId7"/></Relationships>
</file>

<file path=xl/worksheets/_rels/sheet1.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2" ySplit="1.0" activePane="bottomLeft" state="frozen"/>
      <selection sqref="A2" activeCell="A2" pane="bottomLeft"/>
    </sheetView>
  </sheetViews>
  <sheetFormatPr customHeight="1" defaultColWidth="17.14" defaultRowHeight="12.75"/>
  <cols>
    <col min="1" customWidth="1" max="1" width="14.29"/>
    <col min="2" customWidth="1" max="2" width="10.57"/>
    <col min="3" customWidth="1" max="3" width="17.71"/>
    <col min="4" customWidth="1" max="4" width="30.86"/>
    <col min="5" customWidth="1" max="5" width="10.43"/>
    <col min="6" customWidth="1" max="6" width="49.0"/>
    <col min="7" customWidth="1" max="7" width="35.0"/>
    <col min="8" customWidth="1" max="8" width="19.86"/>
    <col min="9" customWidth="1" max="9" width="20.71"/>
    <col min="10" customWidth="1" max="10" width="31.86"/>
  </cols>
  <sheetData>
    <row customHeight="1" r="1" ht="70.5">
      <c t="s" s="18" r="A1">
        <v>0</v>
      </c>
      <c t="s" s="18" r="B1">
        <v>1</v>
      </c>
      <c t="s" s="18" r="C1">
        <v>2</v>
      </c>
      <c t="s" s="18" r="D1">
        <v>3</v>
      </c>
      <c t="s" s="18" r="E1">
        <v>4</v>
      </c>
      <c t="s" s="18" r="F1">
        <v>5</v>
      </c>
      <c t="s" s="18" r="G1">
        <v>6</v>
      </c>
      <c t="s" s="18" r="H1">
        <v>7</v>
      </c>
      <c t="s" s="18" r="I1">
        <v>8</v>
      </c>
      <c t="s" s="18" r="J1">
        <v>9</v>
      </c>
      <c t="s" s="18" r="K1">
        <v>10</v>
      </c>
      <c t="s" s="18" r="L1">
        <v>11</v>
      </c>
      <c t="s" s="18" r="M1">
        <v>9</v>
      </c>
    </row>
    <row customHeight="1" r="2" ht="70.5">
      <c t="s" s="26" r="A2">
        <v>1</v>
      </c>
      <c s="26" r="B2">
        <v>60000</v>
      </c>
      <c s="26" r="C2">
        <v>60000</v>
      </c>
      <c s="26" r="D2">
        <v>2001</v>
      </c>
      <c t="s" s="26" r="E2">
        <v>12</v>
      </c>
      <c t="s" s="26" r="F2">
        <v>13</v>
      </c>
      <c t="s" s="26" r="G2">
        <v>14</v>
      </c>
      <c t="s" s="26" r="H2">
        <v>15</v>
      </c>
      <c t="s" s="26" r="I2">
        <v>16</v>
      </c>
      <c t="s" s="26" r="J2">
        <v>17</v>
      </c>
    </row>
    <row customHeight="1" r="3" ht="61.5">
      <c s="30" r="A3">
        <v>16000</v>
      </c>
      <c s="30" r="B3">
        <v>12000</v>
      </c>
      <c s="4" r="C3">
        <v>28000</v>
      </c>
      <c s="5" r="D3">
        <v>2013</v>
      </c>
      <c s="5" r="E3"/>
      <c t="s" s="5" r="F3">
        <v>18</v>
      </c>
      <c t="s" s="5" r="G3">
        <v>19</v>
      </c>
      <c t="s" s="5" r="H3">
        <v>20</v>
      </c>
      <c t="s" s="5" r="I3">
        <v>21</v>
      </c>
      <c t="s" s="5" r="J3">
        <v>22</v>
      </c>
    </row>
    <row customHeight="1" r="4" ht="61.5">
      <c s="30" r="A4">
        <v>45000</v>
      </c>
      <c s="30" r="B4">
        <v>70000</v>
      </c>
      <c s="4" r="C4">
        <f>A4+B4</f>
        <v>115000</v>
      </c>
      <c s="5" r="D4">
        <v>2014</v>
      </c>
      <c t="s" s="5" r="E4">
        <v>23</v>
      </c>
      <c t="s" s="5" r="F4">
        <v>24</v>
      </c>
      <c t="s" s="5" r="G4">
        <v>25</v>
      </c>
      <c t="s" s="5" r="H4">
        <v>26</v>
      </c>
      <c t="s" s="5" r="I4">
        <v>27</v>
      </c>
      <c t="s" s="5" r="J4">
        <v>28</v>
      </c>
    </row>
    <row r="5">
      <c s="30" r="A5"/>
      <c s="30" r="B5">
        <v>0</v>
      </c>
      <c s="4" r="C5">
        <v>54000</v>
      </c>
      <c s="5" r="D5">
        <v>32000</v>
      </c>
      <c t="s" s="5" r="E5">
        <v>29</v>
      </c>
      <c s="5" r="F5">
        <v>1994</v>
      </c>
      <c t="s" s="5" r="G5">
        <v>30</v>
      </c>
      <c t="s" s="5" r="H5">
        <v>31</v>
      </c>
      <c t="s" s="5" r="I5">
        <v>32</v>
      </c>
      <c t="s" s="5" r="J5">
        <v>33</v>
      </c>
      <c t="s" r="L5">
        <v>17</v>
      </c>
    </row>
    <row customHeight="1" r="6" ht="61.5">
      <c s="30" r="A6">
        <v>0</v>
      </c>
      <c s="30" r="B6">
        <v>15000</v>
      </c>
      <c s="4" r="C6">
        <v>15000</v>
      </c>
      <c t="s" s="5" r="D6">
        <v>34</v>
      </c>
      <c s="5" r="E6">
        <v>2007</v>
      </c>
      <c t="s" s="5" r="F6">
        <v>35</v>
      </c>
      <c t="s" s="5" r="G6">
        <v>36</v>
      </c>
      <c t="s" s="5" r="H6">
        <v>37</v>
      </c>
      <c t="s" s="5" r="I6">
        <v>38</v>
      </c>
      <c s="5" r="J6"/>
    </row>
    <row r="7">
      <c s="30" r="A7">
        <v>5000</v>
      </c>
      <c s="30" r="B7">
        <v>43000</v>
      </c>
      <c s="23" r="C7">
        <v>48000</v>
      </c>
      <c t="s" s="5" r="D7">
        <v>39</v>
      </c>
      <c t="s" s="5" r="E7">
        <v>40</v>
      </c>
      <c t="s" s="5" r="F7">
        <v>41</v>
      </c>
      <c t="s" s="5" r="G7">
        <v>42</v>
      </c>
      <c t="s" s="5" r="H7">
        <v>43</v>
      </c>
      <c t="s" s="5" r="I7">
        <v>44</v>
      </c>
      <c t="s" s="5" r="J7">
        <v>45</v>
      </c>
    </row>
    <row customHeight="1" r="8" ht="61.5">
      <c s="30" r="A8">
        <v>100000</v>
      </c>
      <c s="30" r="B8">
        <v>0</v>
      </c>
      <c s="4" r="C8">
        <v>100000</v>
      </c>
      <c t="s" s="5" r="D8">
        <v>46</v>
      </c>
      <c s="5" r="E8">
        <v>2006</v>
      </c>
      <c t="s" s="5" r="F8">
        <v>47</v>
      </c>
      <c t="s" s="5" r="G8">
        <v>48</v>
      </c>
      <c t="s" s="5" r="H8">
        <v>49</v>
      </c>
      <c t="s" s="5" r="I8">
        <v>33</v>
      </c>
      <c s="5" r="J8">
        <v>0</v>
      </c>
    </row>
    <row customHeight="1" r="9" ht="61.5">
      <c t="s" s="30" r="A9">
        <v>50</v>
      </c>
      <c s="30" r="B9">
        <v>0</v>
      </c>
      <c s="4" r="C9">
        <v>11000</v>
      </c>
      <c t="s" s="5" r="D9">
        <v>46</v>
      </c>
      <c s="5" r="E9">
        <v>2011</v>
      </c>
      <c t="s" s="5" r="F9">
        <v>51</v>
      </c>
      <c t="s" s="5" r="G9">
        <v>52</v>
      </c>
      <c t="s" s="5" r="H9">
        <v>53</v>
      </c>
      <c t="s" s="5" r="I9">
        <v>54</v>
      </c>
      <c s="5" r="J9">
        <v>0</v>
      </c>
    </row>
    <row customHeight="1" r="10" ht="61.5">
      <c s="30" r="A10">
        <v>33000</v>
      </c>
      <c s="30" r="B10">
        <v>2500</v>
      </c>
      <c s="4" r="C10">
        <v>35500</v>
      </c>
      <c t="s" s="5" r="D10">
        <v>55</v>
      </c>
      <c s="5" r="E10">
        <v>2002</v>
      </c>
      <c t="s" s="5" r="F10">
        <v>56</v>
      </c>
      <c t="s" s="5" r="G10">
        <v>57</v>
      </c>
      <c t="s" s="5" r="H10">
        <v>58</v>
      </c>
      <c t="s" s="5" r="I10">
        <v>33</v>
      </c>
      <c t="s" s="5" r="J10">
        <v>59</v>
      </c>
    </row>
    <row customHeight="1" r="11" ht="61.5">
      <c s="30" r="A11">
        <v>24000</v>
      </c>
      <c s="30" r="B11">
        <v>0</v>
      </c>
      <c s="4" r="C11">
        <v>24000</v>
      </c>
      <c t="s" s="5" r="D11">
        <v>60</v>
      </c>
      <c s="5" r="E11">
        <v>2013</v>
      </c>
      <c t="s" s="5" r="F11">
        <v>61</v>
      </c>
      <c t="s" s="5" r="G11">
        <v>62</v>
      </c>
      <c t="s" s="5" r="H11">
        <v>53</v>
      </c>
      <c t="s" s="5" r="I11">
        <v>33</v>
      </c>
      <c s="5" r="J11"/>
    </row>
    <row customHeight="1" r="12" ht="61.5">
      <c s="30" r="A12">
        <v>50000</v>
      </c>
      <c s="30" r="B12">
        <v>0</v>
      </c>
      <c s="4" r="C12">
        <f>A12+B12</f>
        <v>50000</v>
      </c>
      <c t="s" s="5" r="D12">
        <v>63</v>
      </c>
      <c s="5" r="E12"/>
      <c t="s" s="5" r="F12">
        <v>64</v>
      </c>
      <c t="s" s="5" r="G12">
        <v>65</v>
      </c>
      <c t="s" s="5" r="H12">
        <v>53</v>
      </c>
      <c s="5" r="I12"/>
      <c s="5" r="J12"/>
    </row>
    <row customHeight="1" r="13" ht="61.5">
      <c t="s" s="30" r="A13">
        <v>66</v>
      </c>
      <c s="30" r="B13">
        <v>0</v>
      </c>
      <c t="str" s="4" r="C13">
        <f>A13+B13</f>
        <v>#VALUE!:notNumber:$0 (PhD), $0 (Masters)</v>
      </c>
      <c t="s" s="5" r="D13">
        <v>67</v>
      </c>
      <c s="5" r="E13"/>
      <c t="s" s="5" r="F13">
        <v>68</v>
      </c>
      <c s="5" r="G13"/>
      <c t="s" s="15" r="H13">
        <v>69</v>
      </c>
      <c s="5" r="I13"/>
      <c s="5" r="J13"/>
    </row>
    <row customHeight="1" r="14" ht="61.5">
      <c s="30" r="A14">
        <v>90000</v>
      </c>
      <c s="30" r="B14">
        <v>0</v>
      </c>
      <c s="4" r="C14">
        <v>90000</v>
      </c>
      <c t="s" s="5" r="D14">
        <v>70</v>
      </c>
      <c s="5" r="E14">
        <v>2013</v>
      </c>
      <c t="s" s="5" r="F14">
        <v>71</v>
      </c>
      <c t="s" s="5" r="G14">
        <v>72</v>
      </c>
      <c s="5" r="H14"/>
      <c s="5" r="I14"/>
      <c s="5" r="J14"/>
    </row>
    <row customHeight="1" r="15" ht="61.5">
      <c s="30" r="A15">
        <v>12500</v>
      </c>
      <c s="30" r="B15">
        <v>0</v>
      </c>
      <c s="4" r="C15">
        <f>A15+B15</f>
        <v>12500</v>
      </c>
      <c t="s" s="5" r="D15">
        <v>73</v>
      </c>
      <c t="s" s="5" r="E15">
        <v>74</v>
      </c>
      <c t="s" s="5" r="F15">
        <v>75</v>
      </c>
      <c t="s" s="5" r="G15">
        <v>76</v>
      </c>
      <c t="s" s="5" r="H15">
        <v>77</v>
      </c>
      <c s="5" r="I15"/>
      <c s="5" r="J15"/>
    </row>
    <row customHeight="1" r="16" ht="61.5">
      <c s="30" r="A16">
        <v>90000</v>
      </c>
      <c s="30" r="B16">
        <v>25000</v>
      </c>
      <c s="4" r="C16">
        <v>115000</v>
      </c>
      <c t="s" s="5" r="D16">
        <v>78</v>
      </c>
      <c s="5" r="E16">
        <v>2014</v>
      </c>
      <c t="s" s="5" r="F16">
        <v>79</v>
      </c>
      <c t="s" s="5" r="G16">
        <v>80</v>
      </c>
      <c t="s" s="5" r="H16">
        <v>81</v>
      </c>
      <c t="s" s="5" r="I16">
        <v>82</v>
      </c>
      <c t="s" s="5" r="J16">
        <v>83</v>
      </c>
    </row>
    <row customHeight="1" r="17" ht="61.5">
      <c s="30" r="A17">
        <v>12500</v>
      </c>
      <c s="30" r="B17">
        <v>0</v>
      </c>
      <c s="4" r="C17">
        <f>A17+B17</f>
        <v>12500</v>
      </c>
      <c t="s" s="5" r="D17">
        <v>78</v>
      </c>
      <c t="s" s="5" r="E17">
        <v>74</v>
      </c>
      <c t="s" s="5" r="F17">
        <v>84</v>
      </c>
      <c t="s" s="5" r="G17">
        <v>85</v>
      </c>
      <c t="s" s="5" r="H17">
        <v>86</v>
      </c>
      <c s="5" r="I17"/>
      <c s="5" r="J17"/>
    </row>
    <row r="18">
      <c t="s" s="30" r="A18">
        <v>87</v>
      </c>
      <c s="30" r="B18">
        <v>0</v>
      </c>
      <c s="4" r="C18">
        <v>0</v>
      </c>
      <c t="s" s="5" r="D18">
        <v>88</v>
      </c>
      <c s="5" r="E18">
        <v>1999</v>
      </c>
      <c t="s" s="5" r="F18">
        <v>89</v>
      </c>
      <c t="s" s="5" r="G18">
        <v>90</v>
      </c>
      <c t="s" s="5" r="H18">
        <v>91</v>
      </c>
      <c s="5" r="I18"/>
      <c s="5" r="J18"/>
    </row>
    <row customHeight="1" r="19" ht="61.5">
      <c s="30" r="A19">
        <v>0</v>
      </c>
      <c s="30" r="B19">
        <v>60000</v>
      </c>
      <c s="4" r="C19">
        <f>A19+B19</f>
        <v>60000</v>
      </c>
      <c t="s" s="5" r="D19">
        <v>88</v>
      </c>
      <c s="5" r="E19">
        <v>2006</v>
      </c>
      <c t="s" s="5" r="F19">
        <v>92</v>
      </c>
      <c t="s" s="5" r="G19">
        <v>93</v>
      </c>
      <c t="s" s="5" r="H19">
        <v>94</v>
      </c>
      <c s="5" r="I19"/>
      <c s="5" r="J19"/>
    </row>
    <row r="20">
      <c s="30" r="A20"/>
      <c s="30" r="B20"/>
      <c s="4" r="C20">
        <v>55000</v>
      </c>
      <c t="s" s="5" r="D20">
        <v>88</v>
      </c>
      <c s="5" r="E20">
        <v>2009</v>
      </c>
      <c t="s" s="5" r="F20">
        <v>95</v>
      </c>
      <c t="s" s="5" r="G20">
        <v>96</v>
      </c>
      <c t="s" s="5" r="H20">
        <v>97</v>
      </c>
      <c t="s" s="5" r="I20">
        <v>98</v>
      </c>
      <c t="s" s="5" r="J20">
        <v>99</v>
      </c>
    </row>
    <row customHeight="1" r="21" ht="61.5">
      <c s="30" r="A21">
        <v>72000</v>
      </c>
      <c s="30" r="B21">
        <v>36000</v>
      </c>
      <c s="4" r="C21">
        <v>108000</v>
      </c>
      <c t="s" s="5" r="D21">
        <v>88</v>
      </c>
      <c s="5" r="E21">
        <v>2010</v>
      </c>
      <c t="s" s="5" r="F21">
        <v>100</v>
      </c>
      <c t="s" s="5" r="G21">
        <v>101</v>
      </c>
      <c t="s" s="5" r="H21">
        <v>102</v>
      </c>
      <c t="s" s="5" r="I21">
        <v>103</v>
      </c>
      <c s="5" r="J21">
        <v>0</v>
      </c>
    </row>
    <row customHeight="1" r="22" ht="61.5">
      <c s="30" r="A22">
        <v>129000</v>
      </c>
      <c s="30" r="B22">
        <v>0</v>
      </c>
      <c s="4" r="C22">
        <f>A22+B22</f>
        <v>129000</v>
      </c>
      <c t="s" s="5" r="D22">
        <v>88</v>
      </c>
      <c s="5" r="E22">
        <v>2011</v>
      </c>
      <c t="s" s="5" r="F22">
        <v>104</v>
      </c>
      <c t="s" s="5" r="G22">
        <v>105</v>
      </c>
      <c t="s" s="5" r="H22">
        <v>106</v>
      </c>
      <c t="s" s="5" r="I22">
        <v>107</v>
      </c>
      <c s="5" r="J22"/>
    </row>
    <row customHeight="1" r="23" ht="61.5">
      <c s="30" r="A23">
        <v>110000</v>
      </c>
      <c s="30" r="B23">
        <v>8000</v>
      </c>
      <c s="4" r="C23">
        <f>A23+B23</f>
        <v>118000</v>
      </c>
      <c t="s" s="5" r="D23">
        <v>88</v>
      </c>
      <c s="5" r="E23">
        <v>2012</v>
      </c>
      <c t="s" s="5" r="F23">
        <v>108</v>
      </c>
      <c t="s" s="5" r="G23">
        <v>109</v>
      </c>
      <c t="s" s="5" r="H23">
        <v>110</v>
      </c>
      <c t="s" s="5" r="I23">
        <v>111</v>
      </c>
      <c s="5" r="J23"/>
    </row>
    <row r="24">
      <c s="30" r="A24">
        <v>55000</v>
      </c>
      <c s="30" r="B24">
        <v>0</v>
      </c>
      <c s="4" r="C24">
        <v>55000</v>
      </c>
      <c t="s" s="5" r="D24">
        <v>88</v>
      </c>
      <c s="5" r="E24">
        <v>2012</v>
      </c>
      <c t="s" s="5" r="F24">
        <v>112</v>
      </c>
      <c t="s" s="5" r="G24">
        <v>113</v>
      </c>
      <c t="s" s="5" r="H24">
        <v>91</v>
      </c>
      <c t="s" s="5" r="I24">
        <v>114</v>
      </c>
      <c s="5" r="J24">
        <v>15000</v>
      </c>
    </row>
    <row customHeight="1" r="25" ht="61.5">
      <c s="30" r="A25">
        <v>17000</v>
      </c>
      <c s="30" r="B25">
        <v>0</v>
      </c>
      <c s="4" r="C25">
        <f>A25+B25</f>
        <v>17000</v>
      </c>
      <c t="s" s="5" r="D25">
        <v>88</v>
      </c>
      <c s="5" r="E25">
        <v>2012</v>
      </c>
      <c t="s" s="5" r="F25">
        <v>115</v>
      </c>
      <c t="s" s="5" r="G25">
        <v>116</v>
      </c>
      <c t="s" s="5" r="H25">
        <v>53</v>
      </c>
      <c s="5" r="I25"/>
      <c s="5" r="J25"/>
    </row>
    <row customHeight="1" r="26" ht="61.5">
      <c s="5" r="A26">
        <v>37000</v>
      </c>
      <c s="5" r="B26">
        <v>21000</v>
      </c>
      <c s="5" r="C26">
        <v>58000</v>
      </c>
      <c t="s" s="5" r="D26">
        <v>88</v>
      </c>
      <c s="5" r="E26">
        <v>2013</v>
      </c>
      <c t="s" s="5" r="F26">
        <v>117</v>
      </c>
      <c t="s" s="5" r="G26">
        <v>118</v>
      </c>
      <c t="s" s="13" r="H26">
        <v>119</v>
      </c>
      <c t="s" s="5" r="I26">
        <v>120</v>
      </c>
      <c t="s" s="5" r="J26">
        <v>121</v>
      </c>
    </row>
    <row customHeight="1" r="27" ht="61.5">
      <c s="30" r="A27">
        <v>30000</v>
      </c>
      <c s="30" r="B27">
        <v>15000</v>
      </c>
      <c s="4" r="C27">
        <v>45000</v>
      </c>
      <c t="s" s="5" r="D27">
        <v>88</v>
      </c>
      <c s="5" r="E27">
        <v>2013</v>
      </c>
      <c t="s" s="5" r="F27">
        <v>122</v>
      </c>
      <c t="s" s="5" r="G27">
        <v>123</v>
      </c>
      <c t="s" s="5" r="H27">
        <v>124</v>
      </c>
      <c t="s" s="5" r="I27">
        <v>125</v>
      </c>
      <c t="s" s="5" r="J27">
        <v>126</v>
      </c>
    </row>
    <row customHeight="1" r="28" ht="61.5">
      <c s="30" r="A28">
        <v>5000</v>
      </c>
      <c s="30" r="B28">
        <v>5000</v>
      </c>
      <c s="4" r="C28">
        <v>10000</v>
      </c>
      <c t="s" s="5" r="D28">
        <v>127</v>
      </c>
      <c s="5" r="E28">
        <v>2013</v>
      </c>
      <c t="s" s="5" r="F28">
        <v>128</v>
      </c>
      <c s="5" r="G28"/>
      <c s="5" r="H28"/>
      <c s="5" r="I28"/>
      <c s="5" r="J28"/>
    </row>
    <row r="29">
      <c s="30" r="A29">
        <v>37000</v>
      </c>
      <c s="30" r="B29">
        <v>21000</v>
      </c>
      <c s="4" r="C29">
        <v>58000</v>
      </c>
      <c t="s" s="5" r="D29">
        <v>88</v>
      </c>
      <c s="5" r="E29">
        <v>2013</v>
      </c>
      <c t="s" s="5" r="F29">
        <v>117</v>
      </c>
      <c t="s" s="5" r="G29">
        <v>118</v>
      </c>
      <c t="s" s="5" r="H29">
        <v>119</v>
      </c>
      <c t="s" s="5" r="I29">
        <v>120</v>
      </c>
      <c t="s" s="5" r="J29">
        <v>121</v>
      </c>
    </row>
    <row customHeight="1" r="30" ht="61.5">
      <c s="30" r="A30">
        <v>80000</v>
      </c>
      <c s="30" r="B30">
        <v>0</v>
      </c>
      <c s="4" r="C30">
        <v>80000</v>
      </c>
      <c t="s" s="5" r="D30">
        <v>127</v>
      </c>
      <c s="5" r="E30">
        <v>2014</v>
      </c>
      <c t="s" s="5" r="F30">
        <v>129</v>
      </c>
      <c t="s" s="5" r="G30">
        <v>130</v>
      </c>
      <c t="s" s="5" r="H30">
        <v>131</v>
      </c>
      <c t="s" s="5" r="I30">
        <v>33</v>
      </c>
      <c s="5" r="J30">
        <v>0</v>
      </c>
    </row>
    <row customHeight="1" r="31" ht="61.5">
      <c t="s" s="30" r="A31">
        <v>132</v>
      </c>
      <c s="30" r="B31">
        <v>0</v>
      </c>
      <c s="4" r="C31">
        <v>80000</v>
      </c>
      <c t="s" s="5" r="D31">
        <v>88</v>
      </c>
      <c t="s" s="5" r="E31">
        <v>133</v>
      </c>
      <c t="s" s="5" r="F31">
        <v>134</v>
      </c>
      <c s="5" r="G31"/>
      <c t="s" s="5" r="H31">
        <v>135</v>
      </c>
      <c s="5" r="I31"/>
      <c t="s" s="5" r="J31">
        <v>136</v>
      </c>
    </row>
    <row customHeight="1" r="32" ht="61.5">
      <c t="s" s="30" r="A32">
        <v>137</v>
      </c>
      <c t="s" s="30" r="B32">
        <v>138</v>
      </c>
      <c s="4" r="C32">
        <v>16000</v>
      </c>
      <c t="s" s="5" r="D32">
        <v>127</v>
      </c>
      <c t="s" s="5" r="E32">
        <v>139</v>
      </c>
      <c t="s" s="5" r="F32">
        <v>140</v>
      </c>
      <c t="s" s="5" r="G32">
        <v>141</v>
      </c>
      <c t="s" s="5" r="H32">
        <v>142</v>
      </c>
      <c s="5" r="I32"/>
      <c s="5" r="J32"/>
    </row>
    <row customHeight="1" r="33" ht="61.5">
      <c s="30" r="A33">
        <v>0</v>
      </c>
      <c s="30" r="B33">
        <v>3000</v>
      </c>
      <c s="4" r="C33">
        <v>3000</v>
      </c>
      <c t="s" s="5" r="D33">
        <v>88</v>
      </c>
      <c t="s" s="5" r="E33">
        <v>143</v>
      </c>
      <c t="s" s="5" r="F33">
        <v>144</v>
      </c>
      <c t="s" s="5" r="G33">
        <v>145</v>
      </c>
      <c t="s" s="5" r="H33">
        <v>146</v>
      </c>
      <c t="s" s="5" r="I33">
        <v>147</v>
      </c>
      <c t="s" s="5" r="J33">
        <v>148</v>
      </c>
    </row>
    <row customHeight="1" r="34" ht="61.5">
      <c s="30" r="A34"/>
      <c s="30" r="B34">
        <v>16000</v>
      </c>
      <c s="4" r="C34">
        <f>A34+B34</f>
        <v>16000</v>
      </c>
      <c t="s" s="5" r="D34">
        <v>88</v>
      </c>
      <c s="5" r="E34"/>
      <c t="s" s="5" r="F34">
        <v>149</v>
      </c>
      <c t="s" s="5" r="G34">
        <v>150</v>
      </c>
      <c t="s" s="5" r="H34">
        <v>151</v>
      </c>
      <c s="5" r="I34"/>
      <c s="5" r="J34"/>
    </row>
    <row r="35">
      <c s="30" r="A35">
        <v>0</v>
      </c>
      <c s="30" r="B35">
        <v>0</v>
      </c>
      <c s="4" r="C35">
        <f>A35+B35</f>
        <v>0</v>
      </c>
      <c t="s" s="5" r="D35">
        <v>88</v>
      </c>
      <c s="5" r="E35"/>
      <c t="s" s="5" r="F35">
        <v>152</v>
      </c>
      <c s="5" r="G35"/>
      <c t="s" s="5" r="H35">
        <v>153</v>
      </c>
      <c s="5" r="I35"/>
      <c s="5" r="J35"/>
    </row>
    <row customHeight="1" r="36" ht="61.5">
      <c s="30" r="A36">
        <v>100000</v>
      </c>
      <c s="30" r="B36">
        <v>20000</v>
      </c>
      <c s="4" r="C36">
        <v>120000</v>
      </c>
      <c t="s" s="5" r="D36">
        <v>154</v>
      </c>
      <c t="s" s="5" r="E36">
        <v>155</v>
      </c>
      <c t="s" s="5" r="F36">
        <v>156</v>
      </c>
      <c t="s" s="5" r="G36">
        <v>157</v>
      </c>
      <c t="s" s="5" r="H36">
        <v>49</v>
      </c>
      <c t="s" s="5" r="I36">
        <v>158</v>
      </c>
      <c t="s" s="5" r="J36">
        <v>159</v>
      </c>
    </row>
    <row customHeight="1" r="37" ht="61.5">
      <c t="s" s="30" r="A37">
        <v>160</v>
      </c>
      <c s="30" r="B37">
        <v>20000</v>
      </c>
      <c t="str" s="4" r="C37">
        <f>A37+B37</f>
        <v>#VALUE!:notNumber:18500 loans, ~15,000 credit cards</v>
      </c>
      <c t="s" s="5" r="D37">
        <v>161</v>
      </c>
      <c s="5" r="E37">
        <v>2009</v>
      </c>
      <c t="s" s="5" r="F37">
        <v>162</v>
      </c>
      <c t="s" s="5" r="G37">
        <v>163</v>
      </c>
      <c s="5" r="H37"/>
      <c s="5" r="I37"/>
      <c s="5" r="J37"/>
    </row>
    <row customHeight="1" r="38" ht="61.5">
      <c s="5" r="A38">
        <v>10000</v>
      </c>
      <c s="5" r="B38">
        <v>88000</v>
      </c>
      <c s="4" r="C38">
        <f>A38+B38</f>
        <v>98000</v>
      </c>
      <c t="s" s="5" r="D38">
        <v>164</v>
      </c>
      <c t="s" s="5" r="E38">
        <v>165</v>
      </c>
      <c t="s" s="5" r="F38">
        <v>166</v>
      </c>
      <c t="s" s="5" r="G38">
        <v>167</v>
      </c>
      <c s="5" r="H38"/>
      <c s="5" r="I38"/>
      <c s="5" r="J38"/>
    </row>
    <row customHeight="1" r="39" ht="61.5">
      <c s="30" r="A39">
        <v>32000</v>
      </c>
      <c s="30" r="B39">
        <v>0</v>
      </c>
      <c s="4" r="C39">
        <f>A39+B39</f>
        <v>32000</v>
      </c>
      <c t="s" s="5" r="D39">
        <v>168</v>
      </c>
      <c s="5" r="E39"/>
      <c t="s" s="5" r="F39">
        <v>169</v>
      </c>
      <c t="s" s="5" r="G39">
        <v>170</v>
      </c>
      <c t="s" s="5" r="H39">
        <v>171</v>
      </c>
      <c s="5" r="I39"/>
      <c s="5" r="J39"/>
    </row>
    <row customHeight="1" r="40" ht="61.5">
      <c s="30" r="A40">
        <v>35000</v>
      </c>
      <c s="30" r="B40">
        <v>50000</v>
      </c>
      <c s="4" r="C40">
        <f>A40+B40</f>
        <v>85000</v>
      </c>
      <c t="s" s="5" r="D40">
        <v>172</v>
      </c>
      <c t="s" s="5" r="E40">
        <v>173</v>
      </c>
      <c t="s" s="5" r="F40">
        <v>174</v>
      </c>
      <c t="s" s="5" r="G40">
        <v>175</v>
      </c>
      <c t="s" s="5" r="H40">
        <v>176</v>
      </c>
      <c s="5" r="I40"/>
      <c s="5" r="J40"/>
    </row>
    <row r="41">
      <c s="30" r="A41"/>
      <c s="30" r="B41"/>
      <c s="4" r="C41">
        <v>0</v>
      </c>
      <c t="s" s="5" r="D41">
        <v>177</v>
      </c>
      <c s="5" r="E41">
        <v>2000</v>
      </c>
      <c t="s" s="5" r="F41">
        <v>178</v>
      </c>
      <c t="s" s="5" r="G41">
        <v>178</v>
      </c>
      <c t="s" s="5" r="H41">
        <v>179</v>
      </c>
      <c t="s" s="5" r="I41">
        <v>114</v>
      </c>
      <c s="5" r="J41">
        <v>0</v>
      </c>
    </row>
    <row r="42">
      <c s="30" r="A42">
        <v>2200</v>
      </c>
      <c s="30" r="B42">
        <v>0</v>
      </c>
      <c s="4" r="C42">
        <v>2200</v>
      </c>
      <c t="s" s="5" r="D42">
        <v>180</v>
      </c>
      <c s="5" r="E42">
        <v>1992</v>
      </c>
      <c t="s" s="5" r="F42">
        <v>181</v>
      </c>
      <c t="s" s="5" r="G42">
        <v>182</v>
      </c>
      <c t="s" s="5" r="H42">
        <v>183</v>
      </c>
      <c t="s" s="5" r="I42">
        <v>184</v>
      </c>
      <c t="s" s="5" r="J42">
        <v>17</v>
      </c>
    </row>
    <row r="43">
      <c s="30" r="A43">
        <v>5000</v>
      </c>
      <c s="30" r="B43">
        <v>2000</v>
      </c>
      <c s="4" r="C43">
        <v>7000</v>
      </c>
      <c t="s" s="5" r="D43">
        <v>180</v>
      </c>
      <c s="5" r="E43">
        <v>1997</v>
      </c>
      <c t="s" s="5" r="F43">
        <v>185</v>
      </c>
      <c t="s" s="5" r="G43">
        <v>186</v>
      </c>
      <c t="s" s="5" r="H43">
        <v>187</v>
      </c>
      <c t="s" s="5" r="I43">
        <v>27</v>
      </c>
      <c t="s" s="5" r="J43">
        <v>188</v>
      </c>
    </row>
    <row r="44">
      <c s="30" r="A44">
        <v>12000</v>
      </c>
      <c s="30" r="B44">
        <v>40000</v>
      </c>
      <c s="4" r="C44">
        <f>A44+B44</f>
        <v>52000</v>
      </c>
      <c t="s" s="5" r="D44">
        <v>180</v>
      </c>
      <c s="5" r="E44">
        <v>2001</v>
      </c>
      <c t="s" s="5" r="F44">
        <v>189</v>
      </c>
      <c t="s" s="5" r="G44">
        <v>190</v>
      </c>
      <c t="s" s="5" r="H44">
        <v>191</v>
      </c>
      <c s="5" r="I44"/>
      <c s="5" r="J44"/>
    </row>
    <row customHeight="1" r="45" ht="61.5">
      <c s="30" r="A45">
        <v>800</v>
      </c>
      <c s="30" r="B45">
        <v>0</v>
      </c>
      <c s="4" r="C45">
        <v>800</v>
      </c>
      <c t="s" s="5" r="D45">
        <v>180</v>
      </c>
      <c s="5" r="E45">
        <v>2001</v>
      </c>
      <c t="s" s="5" r="F45">
        <v>192</v>
      </c>
      <c t="s" s="5" r="G45">
        <v>193</v>
      </c>
      <c t="s" s="5" r="H45">
        <v>194</v>
      </c>
      <c t="s" s="5" r="I45">
        <v>38</v>
      </c>
      <c t="s" s="5" r="J45">
        <v>195</v>
      </c>
    </row>
    <row customHeight="1" r="46" ht="61.5">
      <c s="30" r="A46">
        <v>0</v>
      </c>
      <c s="30" r="B46">
        <v>0</v>
      </c>
      <c s="4" r="C46">
        <f>A46+B46</f>
        <v>0</v>
      </c>
      <c t="s" s="5" r="D46">
        <v>180</v>
      </c>
      <c s="5" r="E46">
        <v>2002</v>
      </c>
      <c t="s" s="5" r="F46">
        <v>196</v>
      </c>
      <c t="s" s="5" r="G46">
        <v>197</v>
      </c>
      <c t="s" s="5" r="H46">
        <v>94</v>
      </c>
      <c s="5" r="I46"/>
      <c s="5" r="J46"/>
    </row>
    <row customHeight="1" r="47" ht="61.5">
      <c s="30" r="A47">
        <v>70000</v>
      </c>
      <c s="30" r="B47">
        <v>30000</v>
      </c>
      <c s="4" r="C47">
        <f>A47+B47</f>
        <v>100000</v>
      </c>
      <c t="s" s="5" r="D47">
        <v>180</v>
      </c>
      <c s="5" r="E47">
        <v>2003</v>
      </c>
      <c t="s" s="5" r="F47">
        <v>198</v>
      </c>
      <c t="s" s="5" r="G47">
        <v>199</v>
      </c>
      <c s="5" r="H47"/>
      <c s="5" r="I47"/>
      <c s="5" r="J47"/>
    </row>
    <row customHeight="1" r="48" ht="61.5">
      <c s="30" r="A48">
        <v>65000</v>
      </c>
      <c s="30" r="B48">
        <v>0</v>
      </c>
      <c s="4" r="C48">
        <f>A48+B48</f>
        <v>65000</v>
      </c>
      <c t="s" s="5" r="D48">
        <v>180</v>
      </c>
      <c s="5" r="E48">
        <v>2004</v>
      </c>
      <c t="s" s="5" r="F48">
        <v>200</v>
      </c>
      <c t="s" s="5" r="G48">
        <v>201</v>
      </c>
      <c t="s" s="5" r="H48">
        <v>202</v>
      </c>
      <c s="5" r="I48"/>
      <c s="5" r="J48"/>
    </row>
    <row customHeight="1" r="49" ht="61.5">
      <c s="30" r="A49">
        <v>0</v>
      </c>
      <c s="30" r="B49">
        <v>0</v>
      </c>
      <c s="4" r="C49">
        <f>A49+B49</f>
        <v>0</v>
      </c>
      <c t="s" s="5" r="D49">
        <v>180</v>
      </c>
      <c s="5" r="E49">
        <v>2005</v>
      </c>
      <c t="s" s="5" r="F49">
        <v>203</v>
      </c>
      <c t="s" s="5" r="G49">
        <v>197</v>
      </c>
      <c t="s" s="5" r="H49">
        <v>94</v>
      </c>
      <c s="5" r="I49"/>
      <c s="5" r="J49"/>
    </row>
    <row r="50">
      <c s="30" r="A50">
        <v>0</v>
      </c>
      <c s="30" r="B50">
        <v>0</v>
      </c>
      <c s="4" r="C50">
        <f>A50+B50</f>
        <v>0</v>
      </c>
      <c t="s" s="5" r="D50">
        <v>180</v>
      </c>
      <c s="5" r="E50">
        <v>2005</v>
      </c>
      <c t="s" s="5" r="F50">
        <v>197</v>
      </c>
      <c t="s" s="5" r="G50">
        <v>197</v>
      </c>
      <c t="s" s="5" r="H50">
        <v>191</v>
      </c>
      <c s="5" r="I50"/>
      <c s="5" r="J50"/>
    </row>
    <row customHeight="1" r="51" ht="61.5">
      <c s="30" r="A51">
        <v>20000</v>
      </c>
      <c s="30" r="B51">
        <v>12000</v>
      </c>
      <c s="4" r="C51">
        <v>32000</v>
      </c>
      <c t="s" s="5" r="D51">
        <v>180</v>
      </c>
      <c s="5" r="E51">
        <v>2007</v>
      </c>
      <c t="s" s="5" r="F51">
        <v>204</v>
      </c>
      <c t="s" s="5" r="G51">
        <v>205</v>
      </c>
      <c t="s" s="5" r="H51">
        <v>151</v>
      </c>
      <c t="s" s="5" r="I51">
        <v>206</v>
      </c>
      <c t="s" s="5" r="J51">
        <v>207</v>
      </c>
    </row>
    <row r="52">
      <c s="30" r="A52"/>
      <c s="30" r="B52">
        <v>30000</v>
      </c>
      <c s="4" r="C52">
        <f>A52+B52</f>
        <v>30000</v>
      </c>
      <c t="s" s="5" r="D52">
        <v>180</v>
      </c>
      <c s="5" r="E52">
        <v>2007</v>
      </c>
      <c t="s" s="5" r="F52">
        <v>208</v>
      </c>
      <c t="s" s="5" r="G52">
        <v>209</v>
      </c>
      <c t="s" s="5" r="H52">
        <v>119</v>
      </c>
      <c t="s" s="5" r="I52">
        <v>210</v>
      </c>
      <c t="s" s="5" r="J52">
        <v>17</v>
      </c>
    </row>
    <row customHeight="1" r="53" ht="61.5">
      <c s="30" r="A53">
        <v>110000</v>
      </c>
      <c s="30" r="B53">
        <v>5000</v>
      </c>
      <c s="4" r="C53">
        <v>115000</v>
      </c>
      <c t="s" s="5" r="D53">
        <v>180</v>
      </c>
      <c s="5" r="E53">
        <v>2008</v>
      </c>
      <c t="s" s="5" r="F53">
        <v>211</v>
      </c>
      <c t="s" s="5" r="G53">
        <v>212</v>
      </c>
      <c t="s" s="5" r="H53">
        <v>213</v>
      </c>
      <c t="s" s="5" r="I53">
        <v>214</v>
      </c>
      <c t="s" s="5" r="J53">
        <v>215</v>
      </c>
    </row>
    <row customHeight="1" r="54" ht="61.5">
      <c s="30" r="A54">
        <v>38000</v>
      </c>
      <c s="30" r="B54">
        <v>37000</v>
      </c>
      <c s="4" r="C54">
        <f>A54+B54</f>
        <v>75000</v>
      </c>
      <c t="s" s="5" r="D54">
        <v>180</v>
      </c>
      <c s="5" r="E54">
        <v>2009</v>
      </c>
      <c t="s" s="5" r="F54">
        <v>216</v>
      </c>
      <c t="s" s="5" r="G54">
        <v>217</v>
      </c>
      <c t="s" s="5" r="H54">
        <v>94</v>
      </c>
      <c s="5" r="I54"/>
      <c s="5" r="J54"/>
    </row>
    <row customHeight="1" r="55" ht="61.5">
      <c s="30" r="A55">
        <v>60000</v>
      </c>
      <c s="30" r="B55">
        <v>12000</v>
      </c>
      <c s="4" r="C55">
        <f>A55+B55</f>
        <v>72000</v>
      </c>
      <c t="s" s="5" r="D55">
        <v>180</v>
      </c>
      <c s="5" r="E55">
        <v>2009</v>
      </c>
      <c t="s" s="5" r="F55">
        <v>218</v>
      </c>
      <c t="s" s="5" r="G55">
        <v>219</v>
      </c>
      <c t="s" s="5" r="H55">
        <v>53</v>
      </c>
      <c s="5" r="I55"/>
      <c s="5" r="J55"/>
    </row>
    <row customHeight="1" r="56" ht="61.5">
      <c s="30" r="A56">
        <v>30000</v>
      </c>
      <c s="30" r="B56">
        <v>0</v>
      </c>
      <c s="4" r="C56">
        <v>30000</v>
      </c>
      <c t="s" s="5" r="D56">
        <v>180</v>
      </c>
      <c s="5" r="E56">
        <v>2009</v>
      </c>
      <c t="s" s="5" r="F56">
        <v>220</v>
      </c>
      <c t="s" s="5" r="G56">
        <v>221</v>
      </c>
      <c t="s" s="5" r="H56">
        <v>222</v>
      </c>
      <c t="s" s="5" r="I56">
        <v>223</v>
      </c>
      <c t="s" s="5" r="J56">
        <v>224</v>
      </c>
    </row>
    <row r="57">
      <c s="30" r="A57">
        <v>0</v>
      </c>
      <c s="30" r="B57">
        <v>0</v>
      </c>
      <c s="4" r="C57">
        <f>A57+B57</f>
        <v>0</v>
      </c>
      <c t="s" s="5" r="D57">
        <v>180</v>
      </c>
      <c s="5" r="E57">
        <v>2009</v>
      </c>
      <c t="s" s="5" r="F57">
        <v>225</v>
      </c>
      <c t="s" s="5" r="G57">
        <v>226</v>
      </c>
      <c t="s" s="5" r="H57">
        <v>227</v>
      </c>
      <c s="5" r="I57"/>
      <c s="5" r="J57"/>
    </row>
    <row customHeight="1" r="58" ht="61.5">
      <c s="30" r="A58">
        <v>10000</v>
      </c>
      <c s="30" r="B58">
        <v>35000</v>
      </c>
      <c s="4" r="C58">
        <v>45000</v>
      </c>
      <c t="s" s="5" r="D58">
        <v>180</v>
      </c>
      <c s="5" r="E58">
        <v>2010</v>
      </c>
      <c t="s" s="5" r="F58">
        <v>228</v>
      </c>
      <c t="s" s="5" r="G58">
        <v>229</v>
      </c>
      <c t="s" s="5" r="H58">
        <v>26</v>
      </c>
      <c t="s" s="5" r="I58">
        <v>230</v>
      </c>
      <c t="s" s="5" r="J58">
        <v>231</v>
      </c>
    </row>
    <row customHeight="1" r="59" ht="61.5">
      <c s="30" r="A59">
        <v>0</v>
      </c>
      <c s="30" r="B59">
        <v>40000</v>
      </c>
      <c s="4" r="C59">
        <f>A59+B59</f>
        <v>40000</v>
      </c>
      <c t="s" s="5" r="D59">
        <v>180</v>
      </c>
      <c s="5" r="E59">
        <v>2010</v>
      </c>
      <c t="s" s="5" r="F59">
        <v>232</v>
      </c>
      <c t="s" s="5" r="G59">
        <v>233</v>
      </c>
      <c t="s" s="5" r="H59">
        <v>234</v>
      </c>
      <c s="5" r="I59"/>
      <c s="5" r="J59"/>
    </row>
    <row customHeight="1" r="60" ht="61.5">
      <c s="30" r="A60">
        <v>30000</v>
      </c>
      <c s="30" r="B60"/>
      <c s="4" r="C60">
        <v>30000</v>
      </c>
      <c t="s" s="5" r="D60">
        <v>180</v>
      </c>
      <c s="5" r="E60">
        <v>2010</v>
      </c>
      <c t="s" s="5" r="F60">
        <v>235</v>
      </c>
      <c t="s" s="5" r="G60">
        <v>236</v>
      </c>
      <c t="s" s="5" r="H60">
        <v>151</v>
      </c>
      <c t="s" s="5" r="I60">
        <v>237</v>
      </c>
      <c t="s" s="5" r="J60">
        <v>238</v>
      </c>
    </row>
    <row customHeight="1" r="61" ht="61.5">
      <c s="30" r="A61">
        <v>0</v>
      </c>
      <c s="30" r="B61">
        <v>0</v>
      </c>
      <c s="4" r="C61">
        <v>0</v>
      </c>
      <c t="s" s="5" r="D61">
        <v>180</v>
      </c>
      <c s="5" r="E61">
        <v>2010</v>
      </c>
      <c t="s" s="5" r="F61">
        <v>239</v>
      </c>
      <c t="s" s="5" r="G61">
        <v>197</v>
      </c>
      <c t="s" s="5" r="H61">
        <v>240</v>
      </c>
      <c t="s" s="5" r="I61">
        <v>241</v>
      </c>
      <c t="s" s="5" r="J61">
        <v>242</v>
      </c>
    </row>
    <row r="62">
      <c s="30" r="A62">
        <v>0</v>
      </c>
      <c s="30" r="B62">
        <v>0</v>
      </c>
      <c s="4" r="C62">
        <v>0</v>
      </c>
      <c t="s" s="5" r="D62">
        <v>180</v>
      </c>
      <c s="5" r="E62">
        <v>2010</v>
      </c>
      <c t="s" s="5" r="F62">
        <v>243</v>
      </c>
      <c t="s" s="5" r="G62">
        <v>244</v>
      </c>
      <c t="s" s="5" r="H62">
        <v>245</v>
      </c>
      <c t="s" s="5" r="I62">
        <v>33</v>
      </c>
      <c t="s" s="5" r="J62">
        <v>246</v>
      </c>
    </row>
    <row customHeight="1" r="63" ht="61.5">
      <c t="s" s="30" r="A63">
        <v>247</v>
      </c>
      <c s="30" r="B63">
        <v>25000</v>
      </c>
      <c t="str" s="4" r="C63">
        <f>A63+B63</f>
        <v>#VALUE!:notNumber:PHD $15000, MA $0</v>
      </c>
      <c t="s" s="5" r="D63">
        <v>180</v>
      </c>
      <c s="5" r="E63">
        <v>2011</v>
      </c>
      <c t="s" s="5" r="F63">
        <v>248</v>
      </c>
      <c t="s" s="5" r="G63">
        <v>249</v>
      </c>
      <c t="s" s="5" r="H63">
        <v>250</v>
      </c>
      <c s="5" r="I63"/>
      <c s="5" r="J63"/>
    </row>
    <row customHeight="1" r="64" ht="61.5">
      <c s="30" r="A64">
        <v>40000</v>
      </c>
      <c s="30" r="B64">
        <v>10000</v>
      </c>
      <c s="4" r="C64">
        <f>A64+B64</f>
        <v>50000</v>
      </c>
      <c t="s" s="5" r="D64">
        <v>180</v>
      </c>
      <c s="5" r="E64">
        <v>2011</v>
      </c>
      <c t="s" s="5" r="F64">
        <v>251</v>
      </c>
      <c t="s" s="5" r="G64">
        <v>252</v>
      </c>
      <c t="s" s="5" r="H64">
        <v>253</v>
      </c>
      <c s="5" r="I64"/>
      <c s="5" r="J64"/>
    </row>
    <row r="65">
      <c s="30" r="A65">
        <v>2000</v>
      </c>
      <c s="30" r="B65">
        <v>0</v>
      </c>
      <c s="4" r="C65">
        <v>2000</v>
      </c>
      <c t="s" s="5" r="D65">
        <v>180</v>
      </c>
      <c s="5" r="E65">
        <v>2011</v>
      </c>
      <c t="s" s="5" r="F65">
        <v>254</v>
      </c>
      <c t="s" s="5" r="G65">
        <v>255</v>
      </c>
      <c t="s" s="5" r="H65">
        <v>256</v>
      </c>
      <c t="s" s="5" r="I65">
        <v>257</v>
      </c>
      <c s="5" r="J65">
        <v>0</v>
      </c>
    </row>
    <row customHeight="1" r="66" ht="61.5">
      <c s="30" r="A66">
        <v>2000</v>
      </c>
      <c s="30" r="B66">
        <v>0</v>
      </c>
      <c s="4" r="C66">
        <v>2000</v>
      </c>
      <c t="s" s="5" r="D66">
        <v>180</v>
      </c>
      <c s="5" r="E66">
        <v>2011</v>
      </c>
      <c t="s" s="5" r="F66">
        <v>258</v>
      </c>
      <c t="s" s="5" r="G66">
        <v>255</v>
      </c>
      <c t="s" s="5" r="H66">
        <v>256</v>
      </c>
      <c t="s" s="5" r="I66">
        <v>257</v>
      </c>
      <c s="5" r="J66">
        <v>0</v>
      </c>
    </row>
    <row customHeight="1" r="67" ht="61.5">
      <c s="30" r="A67">
        <v>0</v>
      </c>
      <c s="30" r="B67">
        <v>0</v>
      </c>
      <c s="4" r="C67">
        <f>A67+B67</f>
        <v>0</v>
      </c>
      <c t="s" s="5" r="D67">
        <v>180</v>
      </c>
      <c s="5" r="E67">
        <v>2011</v>
      </c>
      <c t="s" s="5" r="F67">
        <v>259</v>
      </c>
      <c t="s" s="5" r="G67">
        <v>197</v>
      </c>
      <c t="s" s="5" r="H67">
        <v>222</v>
      </c>
      <c s="5" r="I67"/>
      <c s="5" r="J67"/>
    </row>
    <row customHeight="1" r="68" ht="61.5">
      <c s="30" r="A68">
        <v>0</v>
      </c>
      <c s="30" r="B68">
        <v>0</v>
      </c>
      <c s="4" r="C68">
        <v>0</v>
      </c>
      <c t="s" s="5" r="D68">
        <v>180</v>
      </c>
      <c s="5" r="E68">
        <v>2011</v>
      </c>
      <c s="5" r="F68"/>
      <c s="5" r="G68"/>
      <c t="s" s="5" r="H68">
        <v>260</v>
      </c>
      <c t="s" s="5" r="I68">
        <v>261</v>
      </c>
      <c t="s" s="5" r="J68">
        <v>121</v>
      </c>
    </row>
    <row customHeight="1" r="69" ht="61.5">
      <c t="s" s="30" r="A69">
        <v>262</v>
      </c>
      <c s="30" r="B69">
        <v>0</v>
      </c>
      <c t="str" s="4" r="C69">
        <f>A69+B69</f>
        <v>#VALUE!:notNumber:75000 (MA then PhD)</v>
      </c>
      <c t="s" s="5" r="D69">
        <v>180</v>
      </c>
      <c s="5" r="E69">
        <v>2012</v>
      </c>
      <c t="s" s="5" r="F69">
        <v>263</v>
      </c>
      <c t="s" s="5" r="G69">
        <v>264</v>
      </c>
      <c t="s" s="5" r="H69">
        <v>91</v>
      </c>
      <c s="5" r="I69"/>
      <c s="5" r="J69"/>
    </row>
    <row customHeight="1" r="70" ht="61.5">
      <c s="30" r="A70">
        <v>40000</v>
      </c>
      <c t="s" s="30" r="B70">
        <v>265</v>
      </c>
      <c t="str" s="4" r="C70">
        <f>A70+B70</f>
        <v>#VALUE!:notNumber:0 (parents paid for undergraduate in full)</v>
      </c>
      <c t="s" s="5" r="D70">
        <v>180</v>
      </c>
      <c s="5" r="E70">
        <v>2012</v>
      </c>
      <c t="s" s="5" r="F70">
        <v>266</v>
      </c>
      <c t="s" s="5" r="G70">
        <v>267</v>
      </c>
      <c t="s" s="5" r="H70">
        <v>53</v>
      </c>
      <c s="5" r="I70"/>
      <c s="5" r="J70"/>
    </row>
    <row r="71">
      <c s="30" r="A71">
        <v>80000</v>
      </c>
      <c s="30" r="B71">
        <v>25000</v>
      </c>
      <c s="4" r="C71">
        <f>A71+B71</f>
        <v>105000</v>
      </c>
      <c t="s" s="5" r="D71">
        <v>180</v>
      </c>
      <c s="5" r="E71">
        <v>2012</v>
      </c>
      <c t="s" s="5" r="F71">
        <v>268</v>
      </c>
      <c t="s" s="5" r="G71">
        <v>269</v>
      </c>
      <c t="s" s="5" r="H71">
        <v>270</v>
      </c>
      <c s="5" r="I71"/>
      <c s="5" r="J71"/>
    </row>
    <row customHeight="1" r="72" ht="61.5">
      <c s="30" r="A72">
        <v>90000</v>
      </c>
      <c s="30" r="B72">
        <v>0</v>
      </c>
      <c s="4" r="C72">
        <v>90000</v>
      </c>
      <c t="s" s="5" r="D72">
        <v>180</v>
      </c>
      <c s="5" r="E72">
        <v>2012</v>
      </c>
      <c t="s" s="5" r="F72">
        <v>271</v>
      </c>
      <c t="s" s="5" r="G72">
        <v>272</v>
      </c>
      <c t="s" s="5" r="H72">
        <v>273</v>
      </c>
      <c t="s" s="5" r="I72">
        <v>114</v>
      </c>
      <c s="5" r="J72"/>
    </row>
    <row r="73">
      <c s="30" r="A73">
        <v>2600</v>
      </c>
      <c s="30" r="B73">
        <v>0</v>
      </c>
      <c s="4" r="C73">
        <v>2600</v>
      </c>
      <c t="s" s="5" r="D73">
        <v>180</v>
      </c>
      <c s="5" r="E73">
        <v>2012</v>
      </c>
      <c t="s" s="5" r="F73">
        <v>274</v>
      </c>
      <c t="s" s="5" r="G73">
        <v>275</v>
      </c>
      <c t="s" s="5" r="H73">
        <v>276</v>
      </c>
      <c t="s" s="5" r="I73">
        <v>277</v>
      </c>
      <c s="5" r="J73">
        <v>0</v>
      </c>
    </row>
    <row customHeight="1" r="74" ht="61.5">
      <c s="30" r="A74">
        <v>0</v>
      </c>
      <c s="30" r="B74">
        <v>0</v>
      </c>
      <c s="4" r="C74">
        <f>A74+B74</f>
        <v>0</v>
      </c>
      <c t="s" s="5" r="D74">
        <v>180</v>
      </c>
      <c s="5" r="E74">
        <v>2012</v>
      </c>
      <c t="s" s="5" r="F74">
        <v>278</v>
      </c>
      <c s="5" r="G74"/>
      <c t="s" s="5" r="H74">
        <v>94</v>
      </c>
      <c s="5" r="I74"/>
      <c s="5" r="J74"/>
    </row>
    <row customHeight="1" r="75" ht="61.5">
      <c s="30" r="A75">
        <v>0</v>
      </c>
      <c s="30" r="B75">
        <v>0</v>
      </c>
      <c s="4" r="C75">
        <f>A75+B75</f>
        <v>0</v>
      </c>
      <c t="s" s="5" r="D75">
        <v>180</v>
      </c>
      <c s="5" r="E75">
        <v>2012</v>
      </c>
      <c s="5" r="F75"/>
      <c t="s" s="5" r="G75">
        <v>279</v>
      </c>
      <c t="s" s="5" r="H75">
        <v>94</v>
      </c>
      <c s="5" r="I75"/>
      <c s="5" r="J75"/>
    </row>
    <row customHeight="1" r="76" ht="61.5">
      <c s="30" r="A76">
        <v>110000</v>
      </c>
      <c s="30" r="B76">
        <v>14000</v>
      </c>
      <c s="4" r="C76">
        <v>124000</v>
      </c>
      <c t="s" s="5" r="D76">
        <v>180</v>
      </c>
      <c s="5" r="E76">
        <v>2013</v>
      </c>
      <c t="s" s="5" r="F76">
        <v>280</v>
      </c>
      <c t="s" s="5" r="G76">
        <v>281</v>
      </c>
      <c t="s" s="5" r="H76">
        <v>282</v>
      </c>
      <c t="s" s="5" r="I76">
        <v>283</v>
      </c>
      <c t="s" s="5" r="J76">
        <v>284</v>
      </c>
    </row>
    <row r="77">
      <c s="30" r="A77">
        <v>107000</v>
      </c>
      <c s="30" r="B77">
        <v>3000</v>
      </c>
      <c s="4" r="C77">
        <f>A77+B77</f>
        <v>110000</v>
      </c>
      <c t="s" s="5" r="D77">
        <v>180</v>
      </c>
      <c s="5" r="E77">
        <v>2013</v>
      </c>
      <c t="s" s="5" r="F77">
        <v>285</v>
      </c>
      <c t="s" s="5" r="G77">
        <v>68</v>
      </c>
      <c t="s" s="5" r="H77">
        <v>26</v>
      </c>
      <c s="5" r="I77"/>
      <c s="5" r="J77"/>
    </row>
    <row customHeight="1" r="78" ht="61.5">
      <c s="30" r="A78">
        <v>50000</v>
      </c>
      <c s="30" r="B78">
        <v>0</v>
      </c>
      <c s="4" r="C78">
        <v>50000</v>
      </c>
      <c t="s" s="5" r="D78">
        <v>180</v>
      </c>
      <c s="5" r="E78">
        <v>2013</v>
      </c>
      <c t="s" s="5" r="F78">
        <v>286</v>
      </c>
      <c t="s" s="5" r="G78">
        <v>287</v>
      </c>
      <c t="s" s="5" r="H78">
        <v>53</v>
      </c>
      <c t="s" s="5" r="I78">
        <v>33</v>
      </c>
      <c s="5" r="J78"/>
    </row>
    <row customHeight="1" r="79" ht="61.5">
      <c s="30" r="A79">
        <v>33</v>
      </c>
      <c s="30" r="B79">
        <v>49000</v>
      </c>
      <c s="4" r="C79">
        <f>A79+B79</f>
        <v>49033</v>
      </c>
      <c t="s" s="5" r="D79">
        <v>180</v>
      </c>
      <c s="5" r="E79">
        <v>2013</v>
      </c>
      <c t="s" s="5" r="F79">
        <v>288</v>
      </c>
      <c t="s" s="5" r="G79">
        <v>289</v>
      </c>
      <c t="s" s="5" r="H79">
        <v>119</v>
      </c>
      <c s="5" r="I79"/>
      <c s="5" r="J79"/>
    </row>
    <row r="80">
      <c t="s" s="30" r="A80">
        <v>290</v>
      </c>
      <c s="30" r="B80">
        <v>10000</v>
      </c>
      <c s="4" r="C80">
        <v>38500</v>
      </c>
      <c t="s" s="5" r="D80">
        <v>180</v>
      </c>
      <c s="5" r="E80">
        <v>2013</v>
      </c>
      <c t="s" s="5" r="F80">
        <v>291</v>
      </c>
      <c t="s" s="5" r="G80">
        <v>292</v>
      </c>
      <c t="s" s="5" r="H80">
        <v>293</v>
      </c>
      <c t="s" s="5" r="I80">
        <v>294</v>
      </c>
      <c s="5" r="J80"/>
    </row>
    <row customHeight="1" r="81" ht="61.5">
      <c s="30" r="A81">
        <v>24000</v>
      </c>
      <c s="30" r="B81">
        <v>0</v>
      </c>
      <c s="4" r="C81">
        <v>24000</v>
      </c>
      <c t="s" s="5" r="D81">
        <v>180</v>
      </c>
      <c s="5" r="E81">
        <v>2013</v>
      </c>
      <c t="s" s="5" r="F81">
        <v>295</v>
      </c>
      <c t="s" s="5" r="G81">
        <v>296</v>
      </c>
      <c t="s" s="5" r="H81">
        <v>297</v>
      </c>
      <c t="s" s="5" r="I81">
        <v>298</v>
      </c>
      <c t="s" s="5" r="J81">
        <v>299</v>
      </c>
    </row>
    <row customHeight="1" r="82" ht="61.5">
      <c s="30" r="A82">
        <v>0</v>
      </c>
      <c s="30" r="B82">
        <v>16000</v>
      </c>
      <c s="4" r="C82">
        <f>A82+B82</f>
        <v>16000</v>
      </c>
      <c t="s" s="5" r="D82">
        <v>180</v>
      </c>
      <c s="5" r="E82">
        <v>2013</v>
      </c>
      <c t="s" s="5" r="F82">
        <v>300</v>
      </c>
      <c t="s" s="5" r="G82">
        <v>301</v>
      </c>
      <c t="s" s="5" r="H82">
        <v>302</v>
      </c>
      <c s="5" r="I82"/>
      <c s="5" r="J82"/>
    </row>
    <row r="83">
      <c s="30" r="A83">
        <v>0</v>
      </c>
      <c s="30" r="B83">
        <v>7000</v>
      </c>
      <c s="4" r="C83">
        <f>A83+B83</f>
        <v>7000</v>
      </c>
      <c t="s" s="5" r="D83">
        <v>180</v>
      </c>
      <c s="5" r="E83">
        <v>2013</v>
      </c>
      <c t="s" s="5" r="F83">
        <v>303</v>
      </c>
      <c t="s" s="5" r="G83">
        <v>304</v>
      </c>
      <c t="s" s="5" r="H83">
        <v>305</v>
      </c>
      <c s="5" r="I83"/>
      <c s="5" r="J83"/>
    </row>
    <row r="84">
      <c s="30" r="A84">
        <v>0</v>
      </c>
      <c s="30" r="B84">
        <v>0</v>
      </c>
      <c s="4" r="C84">
        <f>A84+B84</f>
        <v>0</v>
      </c>
      <c t="s" s="5" r="D84">
        <v>180</v>
      </c>
      <c s="5" r="E84">
        <v>2013</v>
      </c>
      <c t="s" s="5" r="F84">
        <v>306</v>
      </c>
      <c t="s" s="5" r="G84">
        <v>226</v>
      </c>
      <c t="s" s="5" r="H84">
        <v>307</v>
      </c>
      <c s="5" r="I84"/>
      <c s="5" r="J84"/>
    </row>
    <row r="85">
      <c s="30" r="A85">
        <v>0</v>
      </c>
      <c s="30" r="B85">
        <v>0</v>
      </c>
      <c s="4" r="C85">
        <f>A85+B85</f>
        <v>0</v>
      </c>
      <c t="s" s="5" r="D85">
        <v>180</v>
      </c>
      <c s="5" r="E85">
        <v>2013</v>
      </c>
      <c t="s" s="5" r="F85">
        <v>308</v>
      </c>
      <c t="s" s="5" r="G85">
        <v>197</v>
      </c>
      <c t="s" s="5" r="H85">
        <v>213</v>
      </c>
      <c s="5" r="I85"/>
      <c s="5" r="J85"/>
    </row>
    <row r="86">
      <c s="30" r="A86">
        <v>0</v>
      </c>
      <c s="30" r="B86">
        <v>0</v>
      </c>
      <c s="4" r="C86">
        <v>0</v>
      </c>
      <c t="s" s="5" r="D86">
        <v>180</v>
      </c>
      <c s="5" r="E86">
        <v>2013</v>
      </c>
      <c t="s" s="5" r="F86">
        <v>309</v>
      </c>
      <c t="s" s="5" r="G86">
        <v>310</v>
      </c>
      <c t="s" s="5" r="H86">
        <v>311</v>
      </c>
      <c t="s" s="5" r="I86">
        <v>312</v>
      </c>
      <c t="s" s="5" r="J86">
        <v>313</v>
      </c>
    </row>
    <row r="87">
      <c s="30" r="A87">
        <v>0</v>
      </c>
      <c s="30" r="B87">
        <v>0</v>
      </c>
      <c s="4" r="C87">
        <v>0</v>
      </c>
      <c t="s" s="5" r="D87">
        <v>180</v>
      </c>
      <c s="5" r="E87">
        <v>2013</v>
      </c>
      <c t="s" s="5" r="F87">
        <v>314</v>
      </c>
      <c t="s" s="5" r="G87">
        <v>315</v>
      </c>
      <c t="s" s="5" r="H87">
        <v>311</v>
      </c>
      <c t="s" s="5" r="I87">
        <v>312</v>
      </c>
      <c t="s" s="5" r="J87">
        <v>313</v>
      </c>
    </row>
    <row customHeight="1" r="88" ht="61.5">
      <c s="30" r="A88">
        <v>0</v>
      </c>
      <c s="30" r="B88">
        <v>0</v>
      </c>
      <c s="4" r="C88">
        <v>0</v>
      </c>
      <c t="s" s="5" r="D88">
        <v>180</v>
      </c>
      <c s="5" r="E88">
        <v>2013</v>
      </c>
      <c t="s" s="5" r="F88">
        <v>316</v>
      </c>
      <c t="s" s="5" r="G88">
        <v>310</v>
      </c>
      <c t="s" s="5" r="H88">
        <v>311</v>
      </c>
      <c t="s" s="5" r="I88">
        <v>312</v>
      </c>
      <c t="s" s="5" r="J88">
        <v>313</v>
      </c>
    </row>
    <row r="89">
      <c s="30" r="A89"/>
      <c s="30" r="B89"/>
      <c t="s" s="4" r="C89">
        <v>317</v>
      </c>
      <c t="s" s="5" r="D89">
        <v>180</v>
      </c>
      <c s="5" r="E89">
        <v>2014</v>
      </c>
      <c t="s" s="5" r="F89">
        <v>318</v>
      </c>
      <c t="s" s="5" r="G89">
        <v>319</v>
      </c>
      <c t="s" s="5" r="H89">
        <v>320</v>
      </c>
      <c t="s" s="5" r="I89">
        <v>321</v>
      </c>
      <c t="s" s="5" r="J89">
        <v>322</v>
      </c>
    </row>
    <row customHeight="1" r="90" ht="61.5">
      <c t="s" s="30" r="A90">
        <v>323</v>
      </c>
      <c s="30" r="B90">
        <v>0</v>
      </c>
      <c t="s" s="4" r="C90">
        <v>323</v>
      </c>
      <c t="s" s="5" r="D90">
        <v>180</v>
      </c>
      <c s="5" r="E90">
        <v>2014</v>
      </c>
      <c t="s" s="5" r="F90">
        <v>324</v>
      </c>
      <c t="s" s="5" r="G90">
        <v>325</v>
      </c>
      <c t="s" s="5" r="H90">
        <v>326</v>
      </c>
      <c t="s" s="5" r="I90">
        <v>327</v>
      </c>
      <c t="s" s="5" r="J90">
        <v>328</v>
      </c>
    </row>
    <row customHeight="1" r="91" ht="61.5">
      <c t="s" s="30" r="A91">
        <v>329</v>
      </c>
      <c s="30" r="B91">
        <v>15000</v>
      </c>
      <c s="4" r="C91">
        <v>45000</v>
      </c>
      <c t="s" s="5" r="D91">
        <v>180</v>
      </c>
      <c s="5" r="E91">
        <v>2014</v>
      </c>
      <c t="s" s="5" r="F91">
        <v>330</v>
      </c>
      <c t="s" s="5" r="G91">
        <v>331</v>
      </c>
      <c t="s" s="5" r="H91">
        <v>332</v>
      </c>
      <c t="s" s="5" r="I91">
        <v>333</v>
      </c>
      <c t="s" s="5" r="J91">
        <v>334</v>
      </c>
    </row>
    <row customHeight="1" r="92" ht="61.5">
      <c s="30" r="A92">
        <v>13000</v>
      </c>
      <c s="30" r="B92">
        <v>0</v>
      </c>
      <c s="4" r="C92">
        <f>A92+B92</f>
        <v>13000</v>
      </c>
      <c t="s" s="5" r="D92">
        <v>180</v>
      </c>
      <c s="5" r="E92">
        <v>2014</v>
      </c>
      <c t="s" s="5" r="F92">
        <v>335</v>
      </c>
      <c t="s" s="5" r="G92">
        <v>336</v>
      </c>
      <c t="s" s="5" r="H92">
        <v>337</v>
      </c>
      <c s="5" r="I92"/>
      <c s="5" r="J92"/>
    </row>
    <row customHeight="1" r="93" ht="61.5">
      <c s="30" r="A93">
        <v>11500</v>
      </c>
      <c s="30" r="B93">
        <v>0</v>
      </c>
      <c s="4" r="C93">
        <v>11500</v>
      </c>
      <c t="s" s="5" r="D93">
        <v>180</v>
      </c>
      <c s="5" r="E93">
        <v>2014</v>
      </c>
      <c t="s" s="5" r="F93">
        <v>338</v>
      </c>
      <c t="s" s="5" r="G93">
        <v>339</v>
      </c>
      <c s="5" r="H93"/>
      <c s="5" r="I93"/>
      <c s="5" r="J93"/>
    </row>
    <row r="94">
      <c s="30" r="A94">
        <v>6000</v>
      </c>
      <c s="30" r="B94">
        <v>0</v>
      </c>
      <c s="4" r="C94">
        <f>A94+B94</f>
        <v>6000</v>
      </c>
      <c t="s" s="5" r="D94">
        <v>180</v>
      </c>
      <c s="5" r="E94">
        <v>2014</v>
      </c>
      <c t="s" s="5" r="F94">
        <v>340</v>
      </c>
      <c s="5" r="G94"/>
      <c t="s" s="5" r="H94">
        <v>53</v>
      </c>
      <c s="5" r="I94"/>
      <c s="5" r="J94"/>
    </row>
    <row customHeight="1" r="95" ht="61.5">
      <c s="30" r="A95">
        <v>0</v>
      </c>
      <c s="30" r="B95">
        <v>0</v>
      </c>
      <c s="4" r="C95">
        <f>A95+B95</f>
        <v>0</v>
      </c>
      <c t="s" s="5" r="D95">
        <v>180</v>
      </c>
      <c s="5" r="E95">
        <v>2014</v>
      </c>
      <c t="s" s="5" r="F95">
        <v>341</v>
      </c>
      <c t="s" s="5" r="G95">
        <v>197</v>
      </c>
      <c t="s" s="5" r="H95">
        <v>342</v>
      </c>
      <c s="5" r="I95"/>
      <c s="5" r="J95"/>
    </row>
    <row r="96">
      <c s="30" r="A96">
        <v>0</v>
      </c>
      <c s="30" r="B96">
        <v>0</v>
      </c>
      <c s="4" r="C96">
        <v>0</v>
      </c>
      <c t="s" s="5" r="D96">
        <v>180</v>
      </c>
      <c s="5" r="E96">
        <v>2014</v>
      </c>
      <c t="s" s="5" r="G96">
        <v>343</v>
      </c>
      <c t="s" s="5" r="H96">
        <v>311</v>
      </c>
      <c t="s" s="5" r="I96">
        <v>312</v>
      </c>
      <c t="s" s="5" r="J96">
        <v>313</v>
      </c>
    </row>
    <row r="97">
      <c s="30" r="A97"/>
      <c s="30" r="B97">
        <v>50000</v>
      </c>
      <c s="4" r="C97"/>
      <c t="s" s="5" r="D97">
        <v>344</v>
      </c>
      <c s="5" r="E97">
        <v>2014</v>
      </c>
      <c t="s" s="5" r="F97">
        <v>345</v>
      </c>
      <c t="s" s="5" r="G97">
        <v>346</v>
      </c>
      <c s="5" r="H97"/>
      <c t="s" s="5" r="I97">
        <v>27</v>
      </c>
      <c t="s" s="5" r="J97">
        <v>347</v>
      </c>
    </row>
    <row customHeight="1" r="98" ht="61.5">
      <c t="s" s="30" r="A98">
        <v>348</v>
      </c>
      <c s="30" r="B98">
        <v>0</v>
      </c>
      <c t="str" s="4" r="C98">
        <f>A98+B98</f>
        <v>#VALUE!:notNumber:$2,000 (loan), $8,000 (credit card)</v>
      </c>
      <c t="s" s="5" r="D98">
        <v>180</v>
      </c>
      <c s="5" r="E98">
        <v>2015</v>
      </c>
      <c t="s" s="5" r="F98">
        <v>349</v>
      </c>
      <c t="s" s="5" r="G98">
        <v>350</v>
      </c>
      <c t="s" s="5" r="H98">
        <v>94</v>
      </c>
      <c s="5" r="I98"/>
      <c s="5" r="J98"/>
    </row>
    <row r="99">
      <c s="30" r="A99">
        <v>25000</v>
      </c>
      <c s="30" r="B99">
        <v>5000</v>
      </c>
      <c s="4" r="C99">
        <v>30000</v>
      </c>
      <c t="s" s="5" r="D99">
        <v>180</v>
      </c>
      <c s="5" r="E99">
        <v>2015</v>
      </c>
      <c t="s" s="5" r="F99">
        <v>351</v>
      </c>
      <c s="5" r="G99"/>
      <c s="5" r="H99"/>
      <c s="5" r="I99"/>
      <c s="5" r="J99"/>
    </row>
    <row customHeight="1" r="100" ht="61.5">
      <c s="30" r="A100">
        <v>7000</v>
      </c>
      <c s="30" r="B100">
        <v>0</v>
      </c>
      <c s="4" r="C100">
        <f>A100+B100</f>
        <v>7000</v>
      </c>
      <c t="s" s="5" r="D100">
        <v>180</v>
      </c>
      <c s="5" r="E100">
        <v>2015</v>
      </c>
      <c t="s" s="5" r="F100">
        <v>352</v>
      </c>
      <c t="s" s="5" r="G100">
        <v>353</v>
      </c>
      <c t="s" s="5" r="H100">
        <v>94</v>
      </c>
      <c s="5" r="I100"/>
      <c s="5" r="J100"/>
    </row>
    <row r="101">
      <c s="30" r="A101">
        <v>60000</v>
      </c>
      <c s="5" r="B101">
        <v>23000</v>
      </c>
      <c s="4" r="C101">
        <f>A101+B101</f>
        <v>83000</v>
      </c>
      <c t="s" s="5" r="D101">
        <v>180</v>
      </c>
      <c s="5" r="E101">
        <v>2017</v>
      </c>
      <c t="s" s="5" r="F101">
        <v>354</v>
      </c>
      <c t="s" s="5" r="G101">
        <v>355</v>
      </c>
      <c t="s" s="5" r="H101">
        <v>53</v>
      </c>
      <c s="5" r="I101"/>
      <c s="5" r="J101"/>
    </row>
    <row customHeight="1" r="102" ht="61.5">
      <c s="30" r="A102">
        <v>0</v>
      </c>
      <c s="30" r="B102">
        <v>0</v>
      </c>
      <c s="4" r="C102">
        <v>0</v>
      </c>
      <c t="s" s="5" r="D102">
        <v>180</v>
      </c>
      <c s="5" r="E102">
        <v>2017</v>
      </c>
      <c s="5" r="F102"/>
      <c s="5" r="G102"/>
      <c t="s" s="5" r="H102">
        <v>26</v>
      </c>
      <c t="s" s="5" r="I102">
        <v>33</v>
      </c>
      <c t="s" s="5" r="J102">
        <v>356</v>
      </c>
    </row>
    <row r="103">
      <c s="30" r="A103">
        <v>28000</v>
      </c>
      <c s="30" r="B103">
        <v>0</v>
      </c>
      <c s="4" r="C103">
        <v>28000</v>
      </c>
      <c t="s" s="5" r="D103">
        <v>180</v>
      </c>
      <c s="5" r="E103">
        <v>2018</v>
      </c>
      <c t="s" s="5" r="F103">
        <v>357</v>
      </c>
      <c t="s" s="5" r="G103">
        <v>358</v>
      </c>
      <c t="s" s="5" r="H103">
        <v>359</v>
      </c>
      <c t="s" s="5" r="I103">
        <v>360</v>
      </c>
      <c t="s" s="5" r="J103">
        <v>361</v>
      </c>
    </row>
    <row customHeight="1" r="104" ht="61.5">
      <c s="30" r="A104">
        <v>0</v>
      </c>
      <c s="30" r="B104">
        <v>0</v>
      </c>
      <c s="4" r="C104">
        <v>0</v>
      </c>
      <c t="s" s="5" r="D104">
        <v>180</v>
      </c>
      <c s="5" r="E104">
        <v>2019</v>
      </c>
      <c s="5" r="F104"/>
      <c s="5" r="G104"/>
      <c t="s" s="5" r="H104">
        <v>362</v>
      </c>
      <c t="s" s="5" r="I104">
        <v>363</v>
      </c>
      <c s="5" r="J104">
        <v>12000</v>
      </c>
    </row>
    <row customHeight="1" r="105" ht="61.5">
      <c s="30" r="A105">
        <v>75000</v>
      </c>
      <c s="30" r="B105">
        <v>0</v>
      </c>
      <c s="4" r="C105">
        <f>A105+B105</f>
        <v>75000</v>
      </c>
      <c t="s" s="5" r="D105">
        <v>180</v>
      </c>
      <c t="s" s="5" r="E105">
        <v>364</v>
      </c>
      <c t="s" s="5" r="F105">
        <v>365</v>
      </c>
      <c s="5" r="G105"/>
      <c s="5" r="H105"/>
      <c s="5" r="I105"/>
      <c s="5" r="J105"/>
    </row>
    <row r="106">
      <c s="30" r="A106">
        <v>16700</v>
      </c>
      <c s="30" r="B106">
        <v>0</v>
      </c>
      <c s="4" r="C106">
        <f>A106+B106</f>
        <v>16700</v>
      </c>
      <c t="s" s="5" r="D106">
        <v>180</v>
      </c>
      <c t="s" s="5" r="E106">
        <v>366</v>
      </c>
      <c t="s" s="5" r="F106">
        <v>367</v>
      </c>
      <c t="s" s="5" r="G106">
        <v>368</v>
      </c>
      <c t="s" s="5" r="H106">
        <v>369</v>
      </c>
      <c s="5" r="I106"/>
      <c s="5" r="J106"/>
    </row>
    <row customHeight="1" r="107" ht="61.5">
      <c s="30" r="A107">
        <v>78000</v>
      </c>
      <c s="30" r="B107">
        <v>10000</v>
      </c>
      <c s="4" r="C107">
        <f>A107+B107</f>
        <v>88000</v>
      </c>
      <c t="s" s="5" r="D107">
        <v>180</v>
      </c>
      <c t="s" s="5" r="E107">
        <v>370</v>
      </c>
      <c s="5" r="F107"/>
      <c s="5" r="G107"/>
      <c s="5" r="H107"/>
      <c s="5" r="I107"/>
      <c s="5" r="J107"/>
    </row>
    <row customHeight="1" r="108" ht="61.5">
      <c s="30" r="A108">
        <v>132720.34</v>
      </c>
      <c s="30" r="B108">
        <v>10000</v>
      </c>
      <c s="4" r="C108">
        <f>A108+B108</f>
        <v>142720.34</v>
      </c>
      <c t="s" s="5" r="D108">
        <v>180</v>
      </c>
      <c t="s" s="5" r="E108">
        <v>371</v>
      </c>
      <c t="s" s="5" r="F108">
        <v>372</v>
      </c>
      <c t="s" s="5" r="G108">
        <v>373</v>
      </c>
      <c t="s" s="5" r="H108">
        <v>119</v>
      </c>
      <c s="5" r="I108"/>
      <c s="5" r="J108"/>
    </row>
    <row customHeight="1" r="109" ht="61.5">
      <c s="30" r="A109">
        <v>55000</v>
      </c>
      <c s="30" r="B109">
        <v>0</v>
      </c>
      <c s="4" r="C109">
        <f>A109+B109</f>
        <v>55000</v>
      </c>
      <c t="s" s="5" r="D109">
        <v>180</v>
      </c>
      <c t="s" s="5" r="E109">
        <v>374</v>
      </c>
      <c t="s" s="5" r="F109">
        <v>375</v>
      </c>
      <c t="s" s="5" r="G109">
        <v>376</v>
      </c>
      <c t="s" s="5" r="H109">
        <v>377</v>
      </c>
      <c s="5" r="I109"/>
      <c s="5" r="J109"/>
    </row>
    <row customHeight="1" r="110" ht="61.5">
      <c s="30" r="A110">
        <v>20000</v>
      </c>
      <c s="30" r="B110">
        <v>17000</v>
      </c>
      <c s="4" r="C110">
        <f>A110+B110</f>
        <v>37000</v>
      </c>
      <c t="s" s="5" r="D110">
        <v>180</v>
      </c>
      <c t="s" s="5" r="E110">
        <v>374</v>
      </c>
      <c t="s" s="5" r="F110">
        <v>378</v>
      </c>
      <c t="s" s="5" r="G110">
        <v>379</v>
      </c>
      <c t="s" s="5" r="H110">
        <v>380</v>
      </c>
      <c s="5" r="I110"/>
      <c s="5" r="J110"/>
    </row>
    <row customHeight="1" r="111" ht="61.5">
      <c t="s" s="30" r="A111">
        <v>381</v>
      </c>
      <c t="s" s="30" r="B111">
        <v>382</v>
      </c>
      <c t="str" s="4" r="C111">
        <f>A111+B111</f>
        <v>#VALUE!:notNumber:$0 (MA and PhD)</v>
      </c>
      <c t="s" s="5" r="D111">
        <v>180</v>
      </c>
      <c t="s" s="5" r="E111">
        <v>383</v>
      </c>
      <c t="s" s="5" r="F111">
        <v>384</v>
      </c>
      <c t="s" s="5" r="G111">
        <v>385</v>
      </c>
      <c t="s" s="5" r="H111">
        <v>386</v>
      </c>
      <c s="5" r="I111"/>
      <c s="5" r="J111"/>
    </row>
    <row customHeight="1" r="112" ht="61.5">
      <c t="s" s="30" r="A112">
        <v>387</v>
      </c>
      <c s="30" r="B112">
        <v>0</v>
      </c>
      <c t="str" s="4" r="C112">
        <f>A112+B112</f>
        <v>#VALUE!:notNumber:27000 (MA) 60000 (PhD)</v>
      </c>
      <c t="s" s="5" r="D112">
        <v>180</v>
      </c>
      <c t="s" s="5" r="E112">
        <v>388</v>
      </c>
      <c t="s" s="5" r="F112">
        <v>389</v>
      </c>
      <c t="s" s="5" r="G112">
        <v>390</v>
      </c>
      <c t="s" s="5" r="H112">
        <v>391</v>
      </c>
      <c s="5" r="I112"/>
      <c s="5" r="J112"/>
    </row>
    <row customHeight="1" r="113" ht="18.0">
      <c t="s" s="30" r="A113">
        <v>392</v>
      </c>
      <c s="30" r="B113">
        <v>40000</v>
      </c>
      <c t="str" s="4" r="C113">
        <f>A113+B113</f>
        <v>#VALUE!:notNumber:20,000 (loans); 10,000 (credit cards)</v>
      </c>
      <c t="s" s="5" r="D113">
        <v>180</v>
      </c>
      <c t="s" s="5" r="E113">
        <v>393</v>
      </c>
      <c t="s" s="5" r="F113">
        <v>394</v>
      </c>
      <c t="s" s="5" r="G113">
        <v>395</v>
      </c>
      <c t="s" s="5" r="H113">
        <v>396</v>
      </c>
      <c s="5" r="I113"/>
      <c s="5" r="J113"/>
    </row>
    <row customHeight="1" r="114" ht="61.5">
      <c s="30" r="A114">
        <v>22000</v>
      </c>
      <c s="30" r="B114">
        <v>60000</v>
      </c>
      <c s="4" r="C114">
        <v>82000</v>
      </c>
      <c t="s" s="5" r="D114">
        <v>344</v>
      </c>
      <c t="s" s="5" r="E114">
        <v>397</v>
      </c>
      <c t="s" s="5" r="F114">
        <v>398</v>
      </c>
      <c t="s" s="5" r="G114">
        <v>399</v>
      </c>
      <c t="s" s="5" r="H114">
        <v>400</v>
      </c>
      <c t="s" s="5" r="I114">
        <v>401</v>
      </c>
      <c t="s" s="5" r="J114">
        <v>402</v>
      </c>
    </row>
    <row r="115">
      <c s="30" r="A115">
        <v>0</v>
      </c>
      <c s="30" r="B115">
        <v>50000</v>
      </c>
      <c s="4" r="C115">
        <v>50000</v>
      </c>
      <c t="s" s="5" r="D115">
        <v>180</v>
      </c>
      <c t="s" s="5" r="E115">
        <v>397</v>
      </c>
      <c t="s" s="5" r="F115">
        <v>403</v>
      </c>
      <c t="s" s="5" r="G115">
        <v>404</v>
      </c>
      <c s="5" r="H115"/>
      <c t="s" s="5" r="I115">
        <v>405</v>
      </c>
      <c t="s" s="5" r="J115">
        <v>406</v>
      </c>
    </row>
    <row customHeight="1" r="116" ht="61.5">
      <c t="s" s="30" r="A116">
        <v>407</v>
      </c>
      <c t="s" s="30" r="B116">
        <v>408</v>
      </c>
      <c s="4" r="C116">
        <v>136000</v>
      </c>
      <c t="s" s="5" r="D116">
        <v>180</v>
      </c>
      <c t="s" s="5" r="E116">
        <v>409</v>
      </c>
      <c t="s" s="5" r="F116">
        <v>410</v>
      </c>
      <c t="s" s="5" r="G116">
        <v>411</v>
      </c>
      <c t="s" s="5" r="H116">
        <v>53</v>
      </c>
      <c t="s" s="5" r="I116">
        <v>412</v>
      </c>
      <c t="s" s="5" r="J116">
        <v>413</v>
      </c>
    </row>
    <row customHeight="1" r="117" ht="61.5">
      <c s="30" r="A117">
        <v>0</v>
      </c>
      <c s="30" r="B117">
        <v>0</v>
      </c>
      <c s="4" r="C117">
        <v>0</v>
      </c>
      <c t="s" s="5" r="D117">
        <v>180</v>
      </c>
      <c t="s" s="5" r="E117">
        <v>414</v>
      </c>
      <c s="5" r="F117"/>
      <c s="5" r="G117"/>
      <c t="s" s="5" r="H117">
        <v>53</v>
      </c>
      <c t="s" s="5" r="I117">
        <v>415</v>
      </c>
      <c t="s" s="5" r="J117">
        <v>416</v>
      </c>
    </row>
    <row customHeight="1" r="118" ht="61.5">
      <c s="30" r="A118">
        <v>174590</v>
      </c>
      <c s="30" r="B118">
        <v>10000</v>
      </c>
      <c s="4" r="C118">
        <f>A118+B118</f>
        <v>184590</v>
      </c>
      <c t="s" s="5" r="D118">
        <v>180</v>
      </c>
      <c t="s" s="5" r="E118">
        <v>417</v>
      </c>
      <c t="s" s="5" r="F118">
        <v>418</v>
      </c>
      <c t="s" s="5" r="G118">
        <v>419</v>
      </c>
      <c t="s" s="5" r="H118">
        <v>420</v>
      </c>
      <c t="s" s="5" r="I118">
        <v>421</v>
      </c>
      <c t="s" s="5" r="J118">
        <v>422</v>
      </c>
    </row>
    <row customHeight="1" r="119" ht="61.5">
      <c s="30" r="A119"/>
      <c s="30" r="B119">
        <v>1000</v>
      </c>
      <c s="4" r="C119">
        <v>120000</v>
      </c>
      <c t="s" s="5" r="D119">
        <v>180</v>
      </c>
      <c t="s" s="5" r="E119">
        <v>423</v>
      </c>
      <c t="s" s="5" r="F119">
        <v>424</v>
      </c>
      <c t="s" s="5" r="G119">
        <v>425</v>
      </c>
      <c t="s" s="5" r="H119">
        <v>426</v>
      </c>
      <c t="s" s="5" r="I119">
        <v>427</v>
      </c>
      <c t="s" s="5" r="J119">
        <v>17</v>
      </c>
    </row>
    <row r="120">
      <c s="30" r="A120">
        <v>55000</v>
      </c>
      <c s="30" r="B120">
        <v>0</v>
      </c>
      <c s="4" r="C120">
        <f>A120+B120</f>
        <v>55000</v>
      </c>
      <c t="s" s="5" r="D120">
        <v>180</v>
      </c>
      <c t="s" s="5" r="E120">
        <v>428</v>
      </c>
      <c t="s" s="5" r="F120">
        <v>429</v>
      </c>
      <c t="s" s="5" r="G120">
        <v>430</v>
      </c>
      <c t="s" s="5" r="H120">
        <v>240</v>
      </c>
      <c s="5" r="I120"/>
      <c s="5" r="J120"/>
    </row>
    <row customHeight="1" r="121" ht="61.5">
      <c t="s" s="30" r="A121">
        <v>431</v>
      </c>
      <c s="30" r="B121">
        <v>0</v>
      </c>
      <c t="str" s="4" r="C121">
        <f>A121+B121</f>
        <v>#VALUE!:notNumber:$0 PhD</v>
      </c>
      <c t="s" s="5" r="D121">
        <v>344</v>
      </c>
      <c s="5" r="E121"/>
      <c t="s" s="5" r="F121">
        <v>432</v>
      </c>
      <c s="5" r="G121"/>
      <c t="s" s="5" r="H121">
        <v>433</v>
      </c>
      <c s="5" r="I121"/>
      <c s="5" r="J121"/>
    </row>
    <row r="122">
      <c t="s" s="30" r="A122">
        <v>434</v>
      </c>
      <c s="30" r="B122">
        <v>0</v>
      </c>
      <c t="str" s="4" r="C122">
        <f>A122+B122</f>
        <v>#VALUE!:notNumber:$43,000 (PhD)</v>
      </c>
      <c t="s" s="5" r="D122">
        <v>180</v>
      </c>
      <c s="5" r="E122"/>
      <c t="s" s="5" r="F122">
        <v>435</v>
      </c>
      <c t="s" s="5" r="G122">
        <v>436</v>
      </c>
      <c t="s" s="5" r="H122">
        <v>437</v>
      </c>
      <c s="5" r="I122"/>
      <c s="5" r="J122"/>
    </row>
    <row customHeight="1" r="123" ht="61.5">
      <c t="s" s="30" r="A123">
        <v>438</v>
      </c>
      <c s="30" r="B123">
        <v>0</v>
      </c>
      <c t="str" s="4" r="C123">
        <f>A123+B123</f>
        <v>#VALUE!:notNumber:80k loans and fees, 20k cc</v>
      </c>
      <c t="s" s="5" r="D123">
        <v>180</v>
      </c>
      <c s="5" r="E123"/>
      <c t="s" s="5" r="F123">
        <v>439</v>
      </c>
      <c s="5" r="G123"/>
      <c t="s" s="5" r="H123">
        <v>94</v>
      </c>
      <c s="5" r="I123"/>
      <c s="5" r="J123"/>
    </row>
    <row customHeight="1" r="124" ht="61.5">
      <c t="s" s="30" r="A124">
        <v>440</v>
      </c>
      <c s="30" r="B124">
        <v>10000</v>
      </c>
      <c t="str" s="4" r="C124">
        <f>A124+B124</f>
        <v>#VALUE!:notNumber:0 (PhD</v>
      </c>
      <c t="s" s="5" r="D124">
        <v>180</v>
      </c>
      <c s="5" r="E124"/>
      <c t="s" s="5" r="F124">
        <v>441</v>
      </c>
      <c t="s" s="5" r="G124">
        <v>442</v>
      </c>
      <c t="s" s="5" r="H124">
        <v>119</v>
      </c>
      <c s="5" r="I124"/>
      <c s="5" r="J124"/>
    </row>
    <row customHeight="1" r="125" ht="61.5">
      <c s="30" r="A125">
        <v>12000</v>
      </c>
      <c s="30" r="B125">
        <v>251000</v>
      </c>
      <c s="4" r="C125">
        <f>A125+B125</f>
        <v>263000</v>
      </c>
      <c t="s" s="5" r="D125">
        <v>180</v>
      </c>
      <c s="5" r="E125"/>
      <c t="s" s="5" r="F125">
        <v>443</v>
      </c>
      <c t="s" s="5" r="G125">
        <v>444</v>
      </c>
      <c t="s" s="5" r="H125">
        <v>53</v>
      </c>
      <c s="5" r="I125"/>
      <c s="5" r="J125"/>
    </row>
    <row r="126">
      <c s="30" r="A126">
        <v>178000</v>
      </c>
      <c s="30" r="B126">
        <v>79000</v>
      </c>
      <c s="4" r="C126">
        <f>A126+B126</f>
        <v>257000</v>
      </c>
      <c t="s" s="5" r="D126">
        <v>180</v>
      </c>
      <c s="5" r="E126"/>
      <c t="s" s="5" r="F126">
        <v>445</v>
      </c>
      <c t="s" s="5" r="G126">
        <v>446</v>
      </c>
      <c t="s" s="5" r="H126">
        <v>119</v>
      </c>
      <c s="5" r="I126"/>
      <c s="5" r="J126"/>
    </row>
    <row customHeight="1" r="127" ht="61.5">
      <c s="30" r="A127">
        <v>200000</v>
      </c>
      <c s="30" r="B127">
        <v>0</v>
      </c>
      <c s="4" r="C127">
        <f>A127+B127</f>
        <v>200000</v>
      </c>
      <c t="s" s="5" r="D127">
        <v>180</v>
      </c>
      <c s="5" r="E127"/>
      <c t="s" s="5" r="F127">
        <v>447</v>
      </c>
      <c t="s" s="5" r="G127">
        <v>448</v>
      </c>
      <c t="s" s="5" r="H127">
        <v>369</v>
      </c>
      <c s="5" r="I127"/>
      <c s="5" r="J127"/>
    </row>
    <row customHeight="1" r="128" ht="61.5">
      <c s="30" r="A128">
        <v>152000</v>
      </c>
      <c s="30" r="B128">
        <v>30000</v>
      </c>
      <c s="4" r="C128">
        <f>A128+B128</f>
        <v>182000</v>
      </c>
      <c t="s" s="5" r="D128">
        <v>180</v>
      </c>
      <c s="5" r="E128"/>
      <c t="s" s="5" r="F128">
        <v>449</v>
      </c>
      <c t="s" s="5" r="G128">
        <v>450</v>
      </c>
      <c t="s" s="5" r="H128">
        <v>240</v>
      </c>
      <c s="5" r="I128"/>
      <c s="5" r="J128"/>
    </row>
    <row r="129">
      <c s="30" r="A129">
        <v>96000</v>
      </c>
      <c s="30" r="B129">
        <v>4000</v>
      </c>
      <c s="4" r="C129">
        <f>A129+B129</f>
        <v>100000</v>
      </c>
      <c t="s" s="5" r="D129">
        <v>180</v>
      </c>
      <c s="5" r="E129"/>
      <c t="s" s="5" r="F129">
        <v>451</v>
      </c>
      <c t="s" s="5" r="G129">
        <v>452</v>
      </c>
      <c t="s" s="5" r="H129">
        <v>119</v>
      </c>
      <c s="5" r="I129"/>
      <c s="5" r="J129"/>
    </row>
    <row customHeight="1" r="130" ht="61.5">
      <c s="30" r="A130">
        <v>80000</v>
      </c>
      <c s="30" r="B130">
        <v>20000</v>
      </c>
      <c s="4" r="C130">
        <f>A130+B130</f>
        <v>100000</v>
      </c>
      <c t="s" s="5" r="D130">
        <v>180</v>
      </c>
      <c s="5" r="E130"/>
      <c t="s" s="5" r="F130">
        <v>453</v>
      </c>
      <c t="s" s="5" r="G130">
        <v>454</v>
      </c>
      <c t="s" s="5" r="H130">
        <v>455</v>
      </c>
      <c s="5" r="I130"/>
      <c s="5" r="J130"/>
    </row>
    <row customHeight="1" r="131" ht="61.5">
      <c s="30" r="A131">
        <v>20000</v>
      </c>
      <c s="30" r="B131">
        <v>69000</v>
      </c>
      <c s="4" r="C131">
        <f>A131+B131</f>
        <v>89000</v>
      </c>
      <c t="s" s="5" r="D131">
        <v>180</v>
      </c>
      <c s="5" r="E131"/>
      <c t="s" s="5" r="F131">
        <v>456</v>
      </c>
      <c s="5" r="G131"/>
      <c t="s" s="5" r="H131">
        <v>119</v>
      </c>
      <c s="5" r="I131"/>
      <c s="5" r="J131"/>
    </row>
    <row customHeight="1" r="132" ht="61.5">
      <c s="30" r="A132">
        <v>20000</v>
      </c>
      <c s="30" r="B132">
        <v>69000</v>
      </c>
      <c s="4" r="C132">
        <f>A132+B132</f>
        <v>89000</v>
      </c>
      <c t="s" s="5" r="D132">
        <v>180</v>
      </c>
      <c s="5" r="E132"/>
      <c t="s" s="5" r="F132">
        <v>457</v>
      </c>
      <c t="s" s="5" r="G132">
        <v>458</v>
      </c>
      <c t="s" s="5" r="H132">
        <v>459</v>
      </c>
      <c s="5" r="I132"/>
      <c s="5" r="J132"/>
    </row>
    <row customHeight="1" r="133" ht="61.5">
      <c s="30" r="A133">
        <v>72000</v>
      </c>
      <c s="30" r="B133">
        <v>15000</v>
      </c>
      <c s="4" r="C133">
        <f>A133+B133</f>
        <v>87000</v>
      </c>
      <c t="s" s="5" r="D133">
        <v>180</v>
      </c>
      <c s="5" r="E133"/>
      <c t="s" s="5" r="F133">
        <v>460</v>
      </c>
      <c t="s" s="5" r="G133">
        <v>113</v>
      </c>
      <c t="s" s="5" r="H133">
        <v>53</v>
      </c>
      <c s="5" r="I133"/>
      <c s="5" r="J133"/>
    </row>
    <row r="134">
      <c s="30" r="A134">
        <v>80000</v>
      </c>
      <c s="30" r="B134">
        <v>0</v>
      </c>
      <c s="4" r="C134">
        <f>A134+B134</f>
        <v>80000</v>
      </c>
      <c t="s" s="5" r="D134">
        <v>180</v>
      </c>
      <c s="5" r="E134"/>
      <c t="s" s="5" r="F134">
        <v>461</v>
      </c>
      <c t="s" s="5" r="G134">
        <v>462</v>
      </c>
      <c t="s" s="5" r="H134">
        <v>53</v>
      </c>
      <c s="5" r="I134"/>
      <c s="5" r="J134"/>
    </row>
    <row customHeight="1" r="135" ht="61.5">
      <c s="30" r="A135">
        <v>15000</v>
      </c>
      <c s="30" r="B135">
        <v>65000</v>
      </c>
      <c s="4" r="C135">
        <f>A135+B135</f>
        <v>80000</v>
      </c>
      <c t="s" s="5" r="D135">
        <v>344</v>
      </c>
      <c s="5" r="E135"/>
      <c t="s" s="5" r="F135">
        <v>463</v>
      </c>
      <c t="s" s="5" r="G135">
        <v>464</v>
      </c>
      <c t="s" s="5" r="H135">
        <v>465</v>
      </c>
      <c s="5" r="I135"/>
      <c s="5" r="J135"/>
    </row>
    <row r="136">
      <c s="30" r="A136">
        <v>55000</v>
      </c>
      <c s="30" r="B136">
        <v>7500</v>
      </c>
      <c s="4" r="C136">
        <f>A136+B136</f>
        <v>62500</v>
      </c>
      <c t="s" s="5" r="D136">
        <v>180</v>
      </c>
      <c s="5" r="E136"/>
      <c t="s" s="5" r="F136">
        <v>466</v>
      </c>
      <c t="s" s="5" r="G136">
        <v>467</v>
      </c>
      <c t="s" s="5" r="H136">
        <v>53</v>
      </c>
      <c s="5" r="I136"/>
      <c s="5" r="J136"/>
    </row>
    <row customHeight="1" r="137" ht="61.5">
      <c s="30" r="A137">
        <v>60000</v>
      </c>
      <c s="30" r="B137">
        <v>0</v>
      </c>
      <c s="4" r="C137">
        <f>A137+B137</f>
        <v>60000</v>
      </c>
      <c t="s" s="5" r="D137">
        <v>180</v>
      </c>
      <c s="5" r="E137"/>
      <c t="s" s="5" r="F137">
        <v>468</v>
      </c>
      <c t="s" s="5" r="G137">
        <v>469</v>
      </c>
      <c s="5" r="H137"/>
      <c s="5" r="I137"/>
      <c s="5" r="J137"/>
    </row>
    <row customHeight="1" r="138" ht="61.5">
      <c s="30" r="A138">
        <v>50000</v>
      </c>
      <c s="30" r="B138">
        <v>0</v>
      </c>
      <c s="4" r="C138">
        <f>A138+B138</f>
        <v>50000</v>
      </c>
      <c t="s" s="5" r="D138">
        <v>180</v>
      </c>
      <c s="5" r="E138"/>
      <c t="s" s="5" r="F138">
        <v>470</v>
      </c>
      <c t="s" s="5" r="G138">
        <v>471</v>
      </c>
      <c t="s" s="5" r="H138">
        <v>91</v>
      </c>
      <c s="5" r="I138"/>
      <c s="5" r="J138"/>
    </row>
    <row customHeight="1" r="139" ht="61.5">
      <c s="30" r="A139">
        <v>44000</v>
      </c>
      <c s="30" r="B139">
        <v>0</v>
      </c>
      <c s="4" r="C139">
        <f>A139+B139</f>
        <v>44000</v>
      </c>
      <c t="s" s="5" r="D139">
        <v>180</v>
      </c>
      <c s="5" r="E139"/>
      <c t="s" s="5" r="F139">
        <v>472</v>
      </c>
      <c t="s" s="5" r="G139">
        <v>473</v>
      </c>
      <c t="s" s="5" r="H139">
        <v>91</v>
      </c>
      <c s="5" r="I139"/>
      <c s="5" r="J139"/>
    </row>
    <row r="140">
      <c s="30" r="A140">
        <v>40000</v>
      </c>
      <c s="30" r="B140">
        <v>0</v>
      </c>
      <c s="4" r="C140">
        <f>A140+B140</f>
        <v>40000</v>
      </c>
      <c t="s" s="5" r="D140">
        <v>180</v>
      </c>
      <c s="5" r="E140"/>
      <c t="s" s="5" r="F140">
        <v>474</v>
      </c>
      <c t="s" s="5" r="G140">
        <v>475</v>
      </c>
      <c t="s" s="5" r="H140">
        <v>476</v>
      </c>
      <c s="5" r="I140"/>
      <c s="5" r="J140"/>
    </row>
    <row customHeight="1" r="141" ht="61.5">
      <c s="30" r="A141">
        <v>25000</v>
      </c>
      <c s="30" r="B141">
        <v>0</v>
      </c>
      <c s="4" r="C141">
        <f>A141+B141</f>
        <v>25000</v>
      </c>
      <c t="s" s="5" r="D141">
        <v>180</v>
      </c>
      <c s="5" r="E141"/>
      <c t="s" s="5" r="F141">
        <v>477</v>
      </c>
      <c t="s" s="5" r="G141">
        <v>478</v>
      </c>
      <c t="s" s="5" r="H141">
        <v>479</v>
      </c>
      <c s="5" r="I141"/>
      <c s="5" r="J141"/>
    </row>
    <row customHeight="1" r="142" ht="61.5">
      <c s="30" r="A142">
        <v>0</v>
      </c>
      <c s="30" r="B142">
        <v>23000</v>
      </c>
      <c s="4" r="C142">
        <f>A142+B142</f>
        <v>23000</v>
      </c>
      <c t="s" s="5" r="D142">
        <v>180</v>
      </c>
      <c s="5" r="E142"/>
      <c t="s" s="5" r="F142">
        <v>480</v>
      </c>
      <c t="s" s="5" r="G142">
        <v>481</v>
      </c>
      <c t="s" s="5" r="H142">
        <v>176</v>
      </c>
      <c s="5" r="I142"/>
      <c s="5" r="J142"/>
    </row>
    <row customHeight="1" r="143" ht="61.5">
      <c s="30" r="A143">
        <v>0</v>
      </c>
      <c s="30" r="B143">
        <v>20000</v>
      </c>
      <c s="4" r="C143">
        <f>A143+B143</f>
        <v>20000</v>
      </c>
      <c t="s" s="5" r="D143">
        <v>180</v>
      </c>
      <c s="5" r="E143"/>
      <c t="s" s="5" r="F143">
        <v>482</v>
      </c>
      <c t="s" s="5" r="G143">
        <v>483</v>
      </c>
      <c t="s" s="5" r="H143">
        <v>91</v>
      </c>
      <c s="5" r="I143"/>
      <c s="5" r="J143"/>
    </row>
    <row customHeight="1" r="144" ht="61.5">
      <c s="30" r="A144"/>
      <c s="30" r="B144">
        <v>13000</v>
      </c>
      <c s="4" r="C144">
        <f>A144+B144</f>
        <v>13000</v>
      </c>
      <c t="s" s="5" r="D144">
        <v>180</v>
      </c>
      <c s="5" r="E144"/>
      <c t="s" s="5" r="F144">
        <v>484</v>
      </c>
      <c s="5" r="G144"/>
      <c t="s" s="5" r="H144">
        <v>94</v>
      </c>
      <c s="5" r="I144"/>
      <c s="5" r="J144"/>
    </row>
    <row r="145">
      <c s="30" r="A145">
        <v>9000</v>
      </c>
      <c s="30" r="B145">
        <v>0</v>
      </c>
      <c s="4" r="C145">
        <f>A145+B145</f>
        <v>9000</v>
      </c>
      <c t="s" s="5" r="D145">
        <v>180</v>
      </c>
      <c s="5" r="E145"/>
      <c t="s" s="5" r="F145">
        <v>485</v>
      </c>
      <c t="s" s="5" r="G145">
        <v>486</v>
      </c>
      <c t="s" s="5" r="H145">
        <v>213</v>
      </c>
      <c s="5" r="I145"/>
      <c s="5" r="J145"/>
    </row>
    <row customHeight="1" r="146" ht="61.5">
      <c s="30" r="A146">
        <v>4000</v>
      </c>
      <c s="30" r="B146">
        <v>3000</v>
      </c>
      <c s="4" r="C146">
        <f>A146+B146</f>
        <v>7000</v>
      </c>
      <c t="s" s="5" r="D146">
        <v>180</v>
      </c>
      <c s="5" r="E146"/>
      <c t="s" s="5" r="F146">
        <v>487</v>
      </c>
      <c t="s" s="5" r="G146">
        <v>488</v>
      </c>
      <c t="s" s="5" r="H146">
        <v>91</v>
      </c>
      <c s="5" r="I146"/>
      <c s="5" r="J146"/>
    </row>
    <row customHeight="1" r="147" ht="61.5">
      <c s="30" r="A147">
        <v>0</v>
      </c>
      <c s="30" r="B147">
        <v>0</v>
      </c>
      <c s="4" r="C147">
        <f>A147+B147</f>
        <v>0</v>
      </c>
      <c t="s" s="5" r="D147">
        <v>180</v>
      </c>
      <c s="5" r="E147"/>
      <c t="s" s="5" r="F147">
        <v>489</v>
      </c>
      <c s="5" r="G147"/>
      <c t="s" s="5" r="H147">
        <v>26</v>
      </c>
      <c s="5" r="I147"/>
      <c s="5" r="J147"/>
    </row>
    <row customHeight="1" r="148" ht="61.5">
      <c s="30" r="A148"/>
      <c s="30" r="B148"/>
      <c s="4" r="C148">
        <f>A148+B148</f>
        <v>0</v>
      </c>
      <c t="s" s="5" r="D148">
        <v>180</v>
      </c>
      <c s="5" r="E148"/>
      <c t="s" s="5" r="F148">
        <v>490</v>
      </c>
      <c t="s" s="5" r="G148">
        <v>491</v>
      </c>
      <c t="s" s="5" r="H148">
        <v>53</v>
      </c>
      <c s="5" r="I148"/>
      <c s="5" r="J148"/>
    </row>
    <row customHeight="1" r="149" ht="61.5">
      <c s="30" r="A149"/>
      <c s="30" r="B149"/>
      <c s="4" r="C149">
        <f>A149+B149</f>
        <v>0</v>
      </c>
      <c t="s" s="5" r="D149">
        <v>180</v>
      </c>
      <c s="5" r="E149"/>
      <c s="5" r="F149"/>
      <c s="5" r="G149"/>
      <c t="s" s="5" r="H149">
        <v>492</v>
      </c>
      <c s="5" r="I149"/>
      <c s="5" r="J149"/>
    </row>
    <row customHeight="1" r="150" ht="61.5">
      <c s="30" r="A150">
        <v>0</v>
      </c>
      <c s="30" r="B150">
        <v>0</v>
      </c>
      <c s="4" r="C150">
        <v>0</v>
      </c>
      <c t="s" s="5" r="D150">
        <v>493</v>
      </c>
      <c s="5" r="E150">
        <v>2012</v>
      </c>
      <c t="s" s="5" r="F150">
        <v>494</v>
      </c>
      <c s="5" r="G150"/>
      <c t="s" s="5" r="H150">
        <v>495</v>
      </c>
      <c t="s" s="5" r="I150">
        <v>496</v>
      </c>
      <c t="s" s="5" r="J150">
        <v>497</v>
      </c>
    </row>
    <row r="151">
      <c t="s" s="30" r="A151">
        <v>498</v>
      </c>
      <c s="30" r="B151"/>
      <c s="4" r="C151">
        <v>63000</v>
      </c>
      <c t="s" s="5" r="D151">
        <v>499</v>
      </c>
      <c s="5" r="E151">
        <v>2004</v>
      </c>
      <c t="s" s="5" r="F151">
        <v>500</v>
      </c>
      <c t="s" s="5" r="G151">
        <v>501</v>
      </c>
      <c t="s" s="5" r="H151">
        <v>502</v>
      </c>
      <c t="s" s="5" r="I151">
        <v>503</v>
      </c>
      <c t="s" s="5" r="J151">
        <v>504</v>
      </c>
    </row>
    <row r="152">
      <c s="5" r="A152">
        <v>0</v>
      </c>
      <c s="5" r="B152">
        <v>0</v>
      </c>
      <c s="4" r="C152">
        <f>A152+B152</f>
        <v>0</v>
      </c>
      <c t="s" s="5" r="D152">
        <v>505</v>
      </c>
      <c t="s" s="5" r="E152">
        <v>506</v>
      </c>
      <c t="s" s="5" r="F152">
        <v>507</v>
      </c>
      <c t="s" s="5" r="G152">
        <v>178</v>
      </c>
      <c t="s" s="5" r="H152">
        <v>119</v>
      </c>
      <c s="5" r="I152"/>
      <c s="5" r="J152"/>
    </row>
    <row r="153">
      <c s="30" r="A153">
        <v>57104.2</v>
      </c>
      <c t="s" s="30" r="B153">
        <v>508</v>
      </c>
      <c s="30" r="C153">
        <v>57104.2</v>
      </c>
      <c t="s" s="5" r="D153">
        <v>509</v>
      </c>
      <c s="5" r="E153">
        <v>2013</v>
      </c>
      <c t="s" s="5" r="F153">
        <v>510</v>
      </c>
      <c t="s" s="5" r="G153">
        <v>511</v>
      </c>
      <c t="s" s="5" r="H153">
        <v>512</v>
      </c>
      <c t="s" s="5" r="I153">
        <v>513</v>
      </c>
      <c s="5" r="J153">
        <v>0</v>
      </c>
    </row>
    <row customHeight="1" r="154" ht="61.5">
      <c s="30" r="A154">
        <v>25000</v>
      </c>
      <c s="30" r="B154">
        <v>0</v>
      </c>
      <c s="4" r="C154">
        <f>A154+B154</f>
        <v>25000</v>
      </c>
      <c t="s" s="5" r="D154">
        <v>514</v>
      </c>
      <c t="s" s="5" r="E154">
        <v>515</v>
      </c>
      <c t="s" s="5" r="F154">
        <v>516</v>
      </c>
      <c t="s" s="5" r="G154">
        <v>517</v>
      </c>
      <c t="s" s="5" r="H154">
        <v>276</v>
      </c>
      <c s="5" r="I154"/>
      <c s="5" r="J154"/>
    </row>
    <row customHeight="1" r="155" ht="61.5">
      <c s="30" r="A155">
        <v>0</v>
      </c>
      <c s="30" r="B155">
        <v>0</v>
      </c>
      <c s="4" r="C155">
        <v>0</v>
      </c>
      <c t="s" s="5" r="D155">
        <v>518</v>
      </c>
      <c s="5" r="E155">
        <v>2010</v>
      </c>
      <c s="5" r="F155"/>
      <c s="5" r="G155"/>
      <c s="5" r="H155"/>
      <c s="5" r="I155"/>
      <c s="5" r="J155"/>
    </row>
    <row customHeight="1" r="156" ht="61.5">
      <c s="30" r="A156">
        <v>0</v>
      </c>
      <c s="30" r="B156">
        <v>0</v>
      </c>
      <c s="4" r="C156">
        <f>A156+B156</f>
        <v>0</v>
      </c>
      <c t="s" s="5" r="D156">
        <v>519</v>
      </c>
      <c s="5" r="E156"/>
      <c t="s" s="5" r="F156">
        <v>520</v>
      </c>
      <c s="5" r="G156"/>
      <c t="s" s="5" r="H156">
        <v>521</v>
      </c>
      <c s="5" r="I156"/>
      <c s="5" r="J156"/>
    </row>
    <row customHeight="1" r="157" ht="61.5">
      <c s="30" r="A157"/>
      <c s="30" r="B157"/>
      <c s="4" r="C157">
        <v>110000</v>
      </c>
      <c t="s" s="5" r="D157">
        <v>522</v>
      </c>
      <c t="s" s="5" r="E157">
        <v>523</v>
      </c>
      <c t="s" s="5" r="F157">
        <v>524</v>
      </c>
      <c t="s" s="5" r="G157">
        <v>525</v>
      </c>
      <c t="s" s="5" r="H157">
        <v>526</v>
      </c>
      <c t="s" s="5" r="I157">
        <v>527</v>
      </c>
      <c t="s" s="5" r="J157">
        <v>528</v>
      </c>
    </row>
    <row customHeight="1" r="158" ht="61.5">
      <c t="s" s="30" r="A158">
        <v>529</v>
      </c>
      <c s="30" r="B158">
        <v>0</v>
      </c>
      <c t="str" s="4" r="C158">
        <f>A158+B158</f>
        <v>#VALUE!:notNumber:45000 (MS and small amount PhD)</v>
      </c>
      <c t="s" s="5" r="D158">
        <v>530</v>
      </c>
      <c s="5" r="E158"/>
      <c t="s" s="5" r="F158">
        <v>531</v>
      </c>
      <c t="s" s="5" r="G158">
        <v>532</v>
      </c>
      <c t="s" s="5" r="H158">
        <v>369</v>
      </c>
      <c s="5" r="I158"/>
      <c s="5" r="J158"/>
    </row>
    <row r="159">
      <c t="s" s="30" r="A159">
        <v>533</v>
      </c>
      <c t="s" s="30" r="B159">
        <v>534</v>
      </c>
      <c t="s" s="4" r="C159">
        <v>535</v>
      </c>
      <c t="s" s="5" r="D159">
        <v>536</v>
      </c>
      <c t="s" s="5" r="E159">
        <v>537</v>
      </c>
      <c t="s" s="5" r="F159">
        <v>538</v>
      </c>
      <c t="s" s="5" r="G159">
        <v>539</v>
      </c>
      <c t="s" s="5" r="H159">
        <v>540</v>
      </c>
      <c t="s" s="5" r="I159">
        <v>33</v>
      </c>
      <c t="s" s="5" r="J159">
        <v>541</v>
      </c>
    </row>
    <row customHeight="1" r="160" ht="61.5">
      <c s="30" r="A160">
        <v>104000</v>
      </c>
      <c s="30" r="B160">
        <v>0</v>
      </c>
      <c s="4" r="C160">
        <v>104000</v>
      </c>
      <c t="s" s="5" r="D160">
        <v>542</v>
      </c>
      <c s="5" r="E160">
        <v>2013</v>
      </c>
      <c t="s" s="5" r="F160">
        <v>543</v>
      </c>
      <c t="s" s="5" r="G160">
        <v>544</v>
      </c>
      <c t="s" s="5" r="H160">
        <v>545</v>
      </c>
      <c t="s" s="5" r="I160">
        <v>546</v>
      </c>
      <c t="s" s="5" r="J160">
        <v>547</v>
      </c>
    </row>
    <row customHeight="1" r="161" ht="61.5">
      <c s="30" r="A161">
        <v>5000</v>
      </c>
      <c s="30" r="B161">
        <v>0</v>
      </c>
      <c s="4" r="C161">
        <f>A161+B161</f>
        <v>5000</v>
      </c>
      <c t="s" s="5" r="D161">
        <v>548</v>
      </c>
      <c s="5" r="E161">
        <v>2013</v>
      </c>
      <c t="s" s="5" r="F161">
        <v>549</v>
      </c>
      <c t="s" s="5" r="G161">
        <v>550</v>
      </c>
      <c t="s" s="5" r="H161">
        <v>240</v>
      </c>
      <c s="5" r="I161"/>
      <c s="5" r="J161"/>
    </row>
    <row customHeight="1" r="162" ht="61.5">
      <c s="30" r="A162">
        <v>0</v>
      </c>
      <c s="30" r="B162">
        <v>0</v>
      </c>
      <c s="4" r="C162">
        <f>A162+B162</f>
        <v>0</v>
      </c>
      <c t="s" s="5" r="D162">
        <v>551</v>
      </c>
      <c s="5" r="E162">
        <v>2010</v>
      </c>
      <c t="s" s="5" r="F162">
        <v>552</v>
      </c>
      <c t="s" s="5" r="G162">
        <v>226</v>
      </c>
      <c t="s" s="5" r="H162">
        <v>53</v>
      </c>
      <c s="5" r="I162"/>
      <c s="5" r="J162"/>
    </row>
    <row customHeight="1" r="163" ht="61.5">
      <c t="s" s="30" r="A163">
        <v>553</v>
      </c>
      <c s="30" r="B163">
        <v>0</v>
      </c>
      <c t="str" s="4" r="C163">
        <f>A163+B163</f>
        <v>#VALUE!:notNumber:20000 (MA), 60000 (law), 10000 (interest accrued) (90000 total)</v>
      </c>
      <c t="s" s="5" r="D163">
        <v>554</v>
      </c>
      <c s="5" r="E163">
        <v>2011</v>
      </c>
      <c t="s" s="5" r="F163">
        <v>555</v>
      </c>
      <c t="s" s="5" r="G163">
        <v>556</v>
      </c>
      <c t="s" s="5" r="H163">
        <v>94</v>
      </c>
      <c t="s" s="5" r="I163">
        <v>114</v>
      </c>
      <c s="5" r="J163">
        <v>0</v>
      </c>
    </row>
    <row customHeight="1" r="164" ht="61.5">
      <c s="30" r="A164">
        <v>0</v>
      </c>
      <c s="30" r="B164">
        <v>0</v>
      </c>
      <c s="4" r="C164">
        <v>0</v>
      </c>
      <c t="s" s="5" r="D164">
        <v>557</v>
      </c>
      <c t="s" s="5" r="E164">
        <v>558</v>
      </c>
      <c t="s" s="5" r="F164">
        <v>559</v>
      </c>
      <c s="5" r="G164"/>
      <c t="s" s="5" r="H164">
        <v>560</v>
      </c>
      <c t="s" s="5" r="I164">
        <v>561</v>
      </c>
      <c t="s" s="5" r="J164">
        <v>562</v>
      </c>
    </row>
    <row customHeight="1" r="165" ht="61.5">
      <c s="30" r="A165">
        <v>80000</v>
      </c>
      <c s="30" r="B165">
        <v>45000</v>
      </c>
      <c s="4" r="C165">
        <f>A165+B165</f>
        <v>125000</v>
      </c>
      <c t="s" s="5" r="D165">
        <v>563</v>
      </c>
      <c t="s" s="5" r="E165">
        <v>564</v>
      </c>
      <c t="s" s="5" r="F165">
        <v>565</v>
      </c>
      <c t="s" s="5" r="G165">
        <v>566</v>
      </c>
      <c t="s" s="5" r="H165">
        <v>567</v>
      </c>
      <c s="5" r="I165"/>
      <c s="5" r="J165"/>
    </row>
    <row customHeight="1" r="166" ht="61.5">
      <c s="30" r="A166">
        <v>170000</v>
      </c>
      <c s="30" r="B166">
        <v>0</v>
      </c>
      <c t="s" s="4" r="C166">
        <v>568</v>
      </c>
      <c t="s" s="5" r="D166">
        <v>569</v>
      </c>
      <c s="5" r="E166">
        <v>2013</v>
      </c>
      <c t="s" s="5" r="F166">
        <v>570</v>
      </c>
      <c t="s" s="5" r="G166">
        <v>571</v>
      </c>
      <c t="s" s="5" r="H166">
        <v>260</v>
      </c>
      <c t="s" s="5" r="I166">
        <v>33</v>
      </c>
      <c t="s" s="5" r="J166">
        <v>17</v>
      </c>
    </row>
    <row customHeight="1" r="167" ht="61.5">
      <c s="30" r="A167">
        <v>175000</v>
      </c>
      <c s="30" r="B167">
        <v>0</v>
      </c>
      <c s="4" r="C167">
        <v>175000</v>
      </c>
      <c t="s" s="5" r="D167">
        <v>569</v>
      </c>
      <c s="5" r="E167">
        <v>2013</v>
      </c>
      <c t="s" s="5" r="F167">
        <v>572</v>
      </c>
      <c t="s" s="5" r="G167">
        <v>573</v>
      </c>
      <c t="s" s="5" r="H167">
        <v>574</v>
      </c>
      <c t="s" s="5" r="I167">
        <v>575</v>
      </c>
      <c t="s" s="5" r="J167">
        <v>121</v>
      </c>
    </row>
    <row customHeight="1" r="168" ht="61.5">
      <c s="30" r="A168">
        <v>175000</v>
      </c>
      <c s="30" r="B168">
        <v>0</v>
      </c>
      <c s="4" r="C168">
        <v>175000</v>
      </c>
      <c t="s" s="5" r="D168">
        <v>569</v>
      </c>
      <c s="5" r="E168">
        <v>2014</v>
      </c>
      <c t="s" s="5" r="F168">
        <v>576</v>
      </c>
      <c t="s" s="5" r="G168">
        <v>577</v>
      </c>
      <c t="s" s="5" r="H168">
        <v>91</v>
      </c>
      <c t="s" s="5" r="I168">
        <v>578</v>
      </c>
      <c t="s" s="5" r="J168">
        <v>579</v>
      </c>
    </row>
    <row customHeight="1" r="169" ht="61.5">
      <c s="30" r="A169">
        <v>20000</v>
      </c>
      <c s="30" r="B169">
        <v>0</v>
      </c>
      <c s="4" r="C169">
        <f>A169+B169</f>
        <v>20000</v>
      </c>
      <c t="s" s="5" r="D169">
        <v>569</v>
      </c>
      <c s="5" r="E169">
        <v>2014</v>
      </c>
      <c t="s" s="5" r="F169">
        <v>580</v>
      </c>
      <c t="s" s="5" r="G169">
        <v>581</v>
      </c>
      <c t="s" s="5" r="H169">
        <v>94</v>
      </c>
      <c t="s" s="5" r="I169">
        <v>582</v>
      </c>
      <c s="5" r="J169">
        <v>0</v>
      </c>
    </row>
    <row customHeight="1" r="170" ht="61.5">
      <c s="30" r="A170">
        <v>0</v>
      </c>
      <c s="30" r="B170">
        <v>8000</v>
      </c>
      <c s="4" r="C170">
        <v>8000</v>
      </c>
      <c t="s" s="5" r="D170">
        <v>569</v>
      </c>
      <c t="s" s="5" r="E170">
        <v>133</v>
      </c>
      <c t="s" s="5" r="F170">
        <v>583</v>
      </c>
      <c t="s" s="5" r="G170">
        <v>584</v>
      </c>
      <c t="s" s="5" r="H170">
        <v>585</v>
      </c>
      <c t="s" s="5" r="I170">
        <v>586</v>
      </c>
      <c t="s" s="5" r="J170">
        <v>17</v>
      </c>
    </row>
    <row customHeight="1" r="171" ht="61.5">
      <c s="30" r="A171">
        <v>0</v>
      </c>
      <c t="s" s="30" r="B171">
        <v>587</v>
      </c>
      <c t="str" s="4" r="C171">
        <f>A171+B171</f>
        <v>#VALUE!:notNumber:$25000 (paid off)</v>
      </c>
      <c t="s" s="5" r="D171">
        <v>569</v>
      </c>
      <c s="5" r="E171"/>
      <c t="s" s="5" r="F171">
        <v>588</v>
      </c>
      <c s="5" r="G171"/>
      <c t="s" s="5" r="H171">
        <v>53</v>
      </c>
      <c s="5" r="I171"/>
      <c s="5" r="J171"/>
    </row>
    <row r="172">
      <c s="30" r="A172">
        <v>45000</v>
      </c>
      <c s="30" r="B172">
        <v>22000</v>
      </c>
      <c s="4" r="C172">
        <f>A172+B172</f>
        <v>67000</v>
      </c>
      <c t="s" s="5" r="D172">
        <v>569</v>
      </c>
      <c s="5" r="E172"/>
      <c t="s" s="5" r="F172">
        <v>589</v>
      </c>
      <c t="s" s="5" r="G172">
        <v>590</v>
      </c>
      <c t="s" s="5" r="H172">
        <v>591</v>
      </c>
      <c s="5" r="I172"/>
      <c s="5" r="J172"/>
    </row>
    <row r="173">
      <c s="30" r="A173">
        <v>3000</v>
      </c>
      <c s="30" r="B173">
        <v>45000</v>
      </c>
      <c s="4" r="C173">
        <f>A173+B173</f>
        <v>48000</v>
      </c>
      <c t="s" s="5" r="D173">
        <v>569</v>
      </c>
      <c s="5" r="E173"/>
      <c t="s" s="5" r="F173">
        <v>592</v>
      </c>
      <c t="s" s="5" r="G173">
        <v>593</v>
      </c>
      <c t="s" s="5" r="H173">
        <v>176</v>
      </c>
      <c s="5" r="I173"/>
      <c s="5" r="J173"/>
    </row>
    <row customHeight="1" r="174" ht="61.5">
      <c s="30" r="A174">
        <v>0</v>
      </c>
      <c s="30" r="B174">
        <v>0</v>
      </c>
      <c s="4" r="C174">
        <f>A174+B174</f>
        <v>0</v>
      </c>
      <c t="s" s="5" r="D174">
        <v>569</v>
      </c>
      <c s="5" r="E174"/>
      <c t="s" s="5" r="F174">
        <v>594</v>
      </c>
      <c t="s" s="5" r="G174">
        <v>197</v>
      </c>
      <c t="s" s="5" r="H174">
        <v>53</v>
      </c>
      <c s="5" r="I174"/>
      <c s="5" r="J174"/>
    </row>
    <row customHeight="1" r="175" ht="61.5">
      <c s="30" r="A175">
        <v>74000</v>
      </c>
      <c s="30" r="B175">
        <v>6000</v>
      </c>
      <c s="4" r="C175">
        <f>A175+B175</f>
        <v>80000</v>
      </c>
      <c t="s" s="5" r="D175">
        <v>595</v>
      </c>
      <c t="s" s="5" r="E175">
        <v>596</v>
      </c>
      <c t="s" s="5" r="F175">
        <v>597</v>
      </c>
      <c t="s" s="5" r="G175">
        <v>598</v>
      </c>
      <c t="s" s="5" r="H175">
        <v>240</v>
      </c>
      <c s="5" r="I175"/>
      <c s="5" r="J175"/>
    </row>
    <row customHeight="1" r="176" ht="61.5">
      <c s="30" r="A176"/>
      <c s="30" r="B176">
        <v>6000</v>
      </c>
      <c s="4" r="C176">
        <f>A176+B176</f>
        <v>6000</v>
      </c>
      <c t="s" s="5" r="D176">
        <v>595</v>
      </c>
      <c t="s" s="5" r="E176">
        <v>599</v>
      </c>
      <c t="s" s="5" r="F176">
        <v>597</v>
      </c>
      <c t="s" s="5" r="G176">
        <v>598</v>
      </c>
      <c t="s" s="5" r="H176">
        <v>240</v>
      </c>
      <c s="5" r="I176"/>
      <c s="5" r="J176"/>
    </row>
    <row customHeight="1" r="177" ht="61.5">
      <c s="30" r="A177">
        <v>61000</v>
      </c>
      <c s="30" r="B177">
        <v>56000</v>
      </c>
      <c s="4" r="C177">
        <v>117000</v>
      </c>
      <c t="s" s="5" r="D177">
        <v>600</v>
      </c>
      <c s="5" r="E177">
        <v>2013</v>
      </c>
      <c t="s" s="5" r="F177">
        <v>601</v>
      </c>
      <c t="s" s="5" r="G177">
        <v>602</v>
      </c>
      <c t="s" s="5" r="H177">
        <v>53</v>
      </c>
      <c t="s" s="5" r="I177">
        <v>33</v>
      </c>
      <c t="s" s="5" r="J177">
        <v>603</v>
      </c>
    </row>
    <row r="178">
      <c s="30" r="A178">
        <v>0</v>
      </c>
      <c s="30" r="B178">
        <v>0</v>
      </c>
      <c s="4" r="C178">
        <v>0</v>
      </c>
      <c t="s" s="5" r="D178">
        <v>604</v>
      </c>
      <c s="5" r="E178">
        <v>2012</v>
      </c>
      <c t="s" s="5" r="F178">
        <v>605</v>
      </c>
      <c s="5" r="G178"/>
      <c t="s" s="5" r="H178">
        <v>606</v>
      </c>
      <c t="s" s="5" r="I178">
        <v>607</v>
      </c>
      <c t="s" s="5" r="J178">
        <v>608</v>
      </c>
    </row>
    <row customHeight="1" r="179" ht="61.5">
      <c s="30" r="A179">
        <v>30000</v>
      </c>
      <c s="30" r="B179">
        <v>60000</v>
      </c>
      <c s="4" r="C179">
        <f>A179+B179</f>
        <v>90000</v>
      </c>
      <c t="s" s="5" r="D179">
        <v>604</v>
      </c>
      <c s="5" r="E179"/>
      <c t="s" s="5" r="F179">
        <v>609</v>
      </c>
      <c t="s" s="5" r="G179">
        <v>610</v>
      </c>
      <c t="s" s="5" r="H179">
        <v>611</v>
      </c>
      <c s="5" r="I179"/>
      <c s="5" r="J179"/>
    </row>
    <row customHeight="1" r="180" ht="61.5">
      <c t="s" s="30" r="A180">
        <v>612</v>
      </c>
      <c s="30" r="B180">
        <v>20000</v>
      </c>
      <c s="4" r="C180">
        <v>25000</v>
      </c>
      <c t="s" s="5" r="D180">
        <v>613</v>
      </c>
      <c s="5" r="E180">
        <v>2011</v>
      </c>
      <c t="s" s="5" r="F180">
        <v>614</v>
      </c>
      <c t="s" s="5" r="G180">
        <v>615</v>
      </c>
      <c t="s" s="5" r="H180">
        <v>616</v>
      </c>
      <c s="5" r="I180"/>
      <c s="5" r="J180"/>
    </row>
    <row customHeight="1" r="181" ht="61.5">
      <c s="30" r="A181">
        <v>18000</v>
      </c>
      <c s="30" r="B181">
        <v>0</v>
      </c>
      <c s="4" r="C181">
        <f>A181+B181</f>
        <v>18000</v>
      </c>
      <c t="s" s="5" r="D181">
        <v>617</v>
      </c>
      <c t="s" s="5" r="E181">
        <v>618</v>
      </c>
      <c t="s" s="5" r="F181">
        <v>619</v>
      </c>
      <c t="s" s="5" r="G181">
        <v>620</v>
      </c>
      <c t="s" s="5" r="H181">
        <v>621</v>
      </c>
      <c s="5" r="I181"/>
      <c s="5" r="J181"/>
    </row>
    <row customHeight="1" r="182" ht="61.5">
      <c s="30" r="A182">
        <v>0</v>
      </c>
      <c s="30" r="B182">
        <v>6000</v>
      </c>
      <c s="4" r="C182">
        <v>6000</v>
      </c>
      <c t="s" s="5" r="D182">
        <v>622</v>
      </c>
      <c s="5" r="E182">
        <v>8</v>
      </c>
      <c t="s" s="5" r="F182">
        <v>623</v>
      </c>
      <c t="s" s="5" r="G182">
        <v>624</v>
      </c>
      <c s="5" r="H182"/>
      <c t="s" s="5" r="I182">
        <v>625</v>
      </c>
      <c s="5" r="J182"/>
    </row>
    <row customHeight="1" r="183" ht="61.5">
      <c s="30" r="A183">
        <v>138000</v>
      </c>
      <c t="s" s="30" r="B183">
        <v>626</v>
      </c>
      <c t="s" s="4" r="C183">
        <v>627</v>
      </c>
      <c t="s" s="5" r="D183">
        <v>622</v>
      </c>
      <c s="5" r="E183">
        <v>2006</v>
      </c>
      <c t="s" s="5" r="F183">
        <v>628</v>
      </c>
      <c t="s" s="5" r="G183">
        <v>629</v>
      </c>
      <c t="s" s="5" r="H183">
        <v>94</v>
      </c>
      <c t="s" s="5" r="I183">
        <v>630</v>
      </c>
      <c t="s" s="5" r="J183">
        <v>631</v>
      </c>
    </row>
    <row customHeight="1" r="184" ht="61.5">
      <c s="30" r="A184">
        <v>40000</v>
      </c>
      <c s="30" r="B184">
        <v>16000</v>
      </c>
      <c s="4" r="C184">
        <f>A184+B184</f>
        <v>56000</v>
      </c>
      <c t="s" s="5" r="D184">
        <v>622</v>
      </c>
      <c s="5" r="E184">
        <v>2009</v>
      </c>
      <c t="s" s="5" r="F184">
        <v>632</v>
      </c>
      <c t="s" s="5" r="G184">
        <v>633</v>
      </c>
      <c t="s" s="5" r="H184">
        <v>634</v>
      </c>
      <c s="5" r="I184"/>
      <c s="5" r="J184"/>
    </row>
    <row customHeight="1" r="185" ht="61.5">
      <c s="30" r="A185">
        <v>0</v>
      </c>
      <c s="30" r="B185">
        <v>0</v>
      </c>
      <c s="4" r="C185">
        <v>0</v>
      </c>
      <c t="s" s="5" r="D185">
        <v>635</v>
      </c>
      <c s="5" r="E185">
        <v>2011</v>
      </c>
      <c s="5" r="F185"/>
      <c s="5" r="G185"/>
      <c t="s" s="5" r="H185">
        <v>636</v>
      </c>
      <c s="5" r="I185"/>
      <c s="5" r="J185"/>
    </row>
    <row customHeight="1" r="186" ht="61.5">
      <c s="30" r="A186">
        <v>0</v>
      </c>
      <c s="30" r="B186">
        <v>0</v>
      </c>
      <c s="4" r="C186">
        <f>A186+B186</f>
        <v>0</v>
      </c>
      <c t="s" s="5" r="D186">
        <v>637</v>
      </c>
      <c s="5" r="E186">
        <v>2011</v>
      </c>
      <c t="s" s="5" r="F186">
        <v>638</v>
      </c>
      <c s="5" r="G186"/>
      <c t="s" s="5" r="H186">
        <v>639</v>
      </c>
      <c s="5" r="I186"/>
      <c s="5" r="J186"/>
    </row>
    <row customHeight="1" r="187" ht="61.5">
      <c s="30" r="A187">
        <v>0</v>
      </c>
      <c s="30" r="B187">
        <v>0</v>
      </c>
      <c s="4" r="C187">
        <f>A187+B187</f>
        <v>0</v>
      </c>
      <c t="s" s="5" r="D187">
        <v>622</v>
      </c>
      <c s="5" r="E187">
        <v>2012</v>
      </c>
      <c s="5" r="F187"/>
      <c s="5" r="G187"/>
      <c t="s" s="5" r="H187">
        <v>640</v>
      </c>
      <c s="5" r="I187"/>
      <c s="5" r="J187"/>
    </row>
    <row customHeight="1" r="188" ht="61.5">
      <c s="30" r="A188">
        <v>48000</v>
      </c>
      <c s="30" r="B188">
        <v>4000</v>
      </c>
      <c s="4" r="C188">
        <v>52000</v>
      </c>
      <c t="s" s="5" r="D188">
        <v>622</v>
      </c>
      <c s="5" r="E188">
        <v>2013</v>
      </c>
      <c t="s" s="5" r="F188">
        <v>641</v>
      </c>
      <c t="s" s="5" r="G188">
        <v>642</v>
      </c>
      <c t="s" s="5" r="H188">
        <v>256</v>
      </c>
      <c t="s" s="5" r="I188">
        <v>643</v>
      </c>
      <c t="s" s="5" r="J188">
        <v>644</v>
      </c>
    </row>
    <row r="189">
      <c s="30" r="A189">
        <v>48000</v>
      </c>
      <c s="30" r="B189">
        <v>4000</v>
      </c>
      <c s="4" r="C189">
        <v>52000</v>
      </c>
      <c t="s" s="5" r="D189">
        <v>622</v>
      </c>
      <c s="5" r="E189">
        <v>2013</v>
      </c>
      <c t="s" s="5" r="F189">
        <v>645</v>
      </c>
      <c t="s" s="5" r="G189">
        <v>646</v>
      </c>
      <c t="s" s="5" r="H189">
        <v>256</v>
      </c>
      <c t="s" s="5" r="I189">
        <v>647</v>
      </c>
      <c t="s" s="5" r="J189">
        <v>648</v>
      </c>
    </row>
    <row r="190">
      <c t="s" s="30" r="A190">
        <v>649</v>
      </c>
      <c s="30" r="B190">
        <v>0</v>
      </c>
      <c s="4" r="C190">
        <v>150000</v>
      </c>
      <c t="s" s="5" r="D190">
        <v>622</v>
      </c>
      <c s="5" r="E190">
        <v>2014</v>
      </c>
      <c s="5" r="F190"/>
      <c s="5" r="G190"/>
      <c s="5" r="H190"/>
      <c s="5" r="I190"/>
      <c s="5" r="J190"/>
    </row>
    <row customHeight="1" r="191" ht="61.5">
      <c s="30" r="A191">
        <v>0</v>
      </c>
      <c s="30" r="B191">
        <v>30000</v>
      </c>
      <c s="4" r="C191">
        <v>30000</v>
      </c>
      <c t="s" s="5" r="D191">
        <v>622</v>
      </c>
      <c s="5" r="E191">
        <v>2014</v>
      </c>
      <c t="s" s="5" r="F191">
        <v>650</v>
      </c>
      <c t="s" s="5" r="G191">
        <v>651</v>
      </c>
      <c t="s" s="5" r="H191">
        <v>151</v>
      </c>
      <c t="s" s="5" r="I191">
        <v>652</v>
      </c>
      <c t="s" s="5" r="J191">
        <v>653</v>
      </c>
    </row>
    <row customHeight="1" r="192" ht="61.5">
      <c t="s" s="30" r="A192">
        <v>654</v>
      </c>
      <c s="30" r="B192">
        <v>0</v>
      </c>
      <c s="4" r="C192">
        <v>8000</v>
      </c>
      <c t="s" s="5" r="D192">
        <v>622</v>
      </c>
      <c s="5" r="E192">
        <v>2015</v>
      </c>
      <c t="s" s="5" r="F192">
        <v>655</v>
      </c>
      <c t="s" s="5" r="G192">
        <v>656</v>
      </c>
      <c t="s" s="5" r="H192">
        <v>151</v>
      </c>
      <c s="5" r="I192"/>
      <c s="5" r="J192"/>
    </row>
    <row customHeight="1" r="193" ht="61.5">
      <c s="30" r="A193">
        <v>9000</v>
      </c>
      <c s="30" r="B193">
        <v>0</v>
      </c>
      <c s="4" r="C193">
        <f>A193+B193</f>
        <v>9000</v>
      </c>
      <c t="s" s="5" r="D193">
        <v>622</v>
      </c>
      <c t="s" s="5" r="E193">
        <v>657</v>
      </c>
      <c t="s" s="5" r="F193">
        <v>658</v>
      </c>
      <c s="5" r="G193"/>
      <c t="s" s="5" r="H193">
        <v>94</v>
      </c>
      <c s="5" r="I193"/>
      <c s="5" r="J193"/>
    </row>
    <row r="194">
      <c s="30" r="A194">
        <v>37000</v>
      </c>
      <c s="30" r="B194">
        <v>15000</v>
      </c>
      <c s="4" r="C194">
        <f>A194+B194</f>
        <v>52000</v>
      </c>
      <c t="s" s="5" r="D194">
        <v>622</v>
      </c>
      <c t="s" s="5" r="E194">
        <v>659</v>
      </c>
      <c t="s" s="5" r="F194">
        <v>660</v>
      </c>
      <c t="s" s="5" r="G194">
        <v>661</v>
      </c>
      <c t="s" s="5" r="H194">
        <v>256</v>
      </c>
      <c s="5" r="I194"/>
      <c s="5" r="J194"/>
    </row>
    <row customHeight="1" r="195" ht="61.5">
      <c s="30" r="A195">
        <v>6800</v>
      </c>
      <c s="30" r="B195">
        <v>0</v>
      </c>
      <c s="4" r="C195">
        <f>A195+B195</f>
        <v>6800</v>
      </c>
      <c t="s" s="5" r="D195">
        <v>622</v>
      </c>
      <c t="s" s="5" r="E195">
        <v>662</v>
      </c>
      <c t="s" s="5" r="F195">
        <v>663</v>
      </c>
      <c t="s" s="5" r="G195">
        <v>664</v>
      </c>
      <c s="5" r="H195"/>
      <c t="s" s="5" r="I195">
        <v>665</v>
      </c>
      <c s="5" r="J195"/>
    </row>
    <row r="196">
      <c s="30" r="A196">
        <v>0</v>
      </c>
      <c s="30" r="B196">
        <v>28000</v>
      </c>
      <c s="4" r="C196">
        <v>28000</v>
      </c>
      <c t="s" s="5" r="D196">
        <v>622</v>
      </c>
      <c t="s" s="5" r="E196">
        <v>666</v>
      </c>
      <c t="s" s="5" r="F196">
        <v>667</v>
      </c>
      <c t="s" s="5" r="G196">
        <v>668</v>
      </c>
      <c t="s" s="5" r="H196">
        <v>669</v>
      </c>
      <c t="s" s="5" r="I196">
        <v>33</v>
      </c>
      <c s="5" r="J196">
        <v>0</v>
      </c>
    </row>
    <row customHeight="1" r="197" ht="61.5">
      <c s="30" r="A197">
        <v>12000</v>
      </c>
      <c s="30" r="B197">
        <v>35000</v>
      </c>
      <c t="s" s="4" r="C197">
        <v>670</v>
      </c>
      <c t="s" s="5" r="D197">
        <v>622</v>
      </c>
      <c t="s" s="5" r="E197">
        <v>671</v>
      </c>
      <c t="s" s="5" r="F197">
        <v>672</v>
      </c>
      <c t="s" s="5" r="G197">
        <v>673</v>
      </c>
      <c t="s" s="5" r="H197">
        <v>151</v>
      </c>
      <c t="s" s="5" r="I197">
        <v>674</v>
      </c>
      <c t="s" s="5" r="J197">
        <v>675</v>
      </c>
    </row>
    <row customHeight="1" r="198" ht="61.5">
      <c s="30" r="A198">
        <v>12000</v>
      </c>
      <c s="30" r="B198">
        <v>35000</v>
      </c>
      <c s="4" r="C198">
        <v>185000</v>
      </c>
      <c t="s" s="5" r="D198">
        <v>622</v>
      </c>
      <c t="s" s="5" r="E198">
        <v>671</v>
      </c>
      <c t="s" s="5" r="F198">
        <v>672</v>
      </c>
      <c t="s" s="5" r="G198">
        <v>676</v>
      </c>
      <c t="s" s="5" r="H198">
        <v>151</v>
      </c>
      <c t="s" s="5" r="I198">
        <v>677</v>
      </c>
      <c t="s" s="5" r="J198">
        <v>675</v>
      </c>
    </row>
    <row r="199">
      <c s="30" r="A199">
        <v>70000</v>
      </c>
      <c s="30" r="B199">
        <v>40000</v>
      </c>
      <c s="4" r="C199">
        <f>A199+B199</f>
        <v>110000</v>
      </c>
      <c t="s" s="5" r="D199">
        <v>635</v>
      </c>
      <c s="5" r="E199"/>
      <c t="s" s="5" r="F199">
        <v>678</v>
      </c>
      <c s="5" r="G199"/>
      <c t="s" s="5" r="H199">
        <v>26</v>
      </c>
      <c s="5" r="I199"/>
      <c s="5" r="J199"/>
    </row>
    <row r="200">
      <c s="30" r="A200">
        <v>70000</v>
      </c>
      <c s="30" r="B200">
        <v>30000</v>
      </c>
      <c s="4" r="C200">
        <f>A200+B200</f>
        <v>100000</v>
      </c>
      <c t="s" s="5" r="D200">
        <v>622</v>
      </c>
      <c s="5" r="E200"/>
      <c t="s" s="5" r="F200">
        <v>679</v>
      </c>
      <c t="s" s="5" r="G200">
        <v>680</v>
      </c>
      <c t="s" s="5" r="H200">
        <v>53</v>
      </c>
      <c s="5" r="I200"/>
      <c s="5" r="J200"/>
    </row>
    <row r="201">
      <c s="30" r="A201">
        <v>0</v>
      </c>
      <c s="30" r="B201">
        <v>18000</v>
      </c>
      <c s="4" r="C201">
        <f>A201+B201</f>
        <v>18000</v>
      </c>
      <c t="s" s="5" r="D201">
        <v>622</v>
      </c>
      <c s="5" r="E201"/>
      <c s="5" r="F201"/>
      <c s="5" r="G201"/>
      <c t="s" s="5" r="H201">
        <v>91</v>
      </c>
      <c s="5" r="I201"/>
      <c s="5" r="J201"/>
    </row>
    <row customHeight="1" r="202" ht="61.5">
      <c s="30" r="A202">
        <v>0</v>
      </c>
      <c s="30" r="B202">
        <v>0</v>
      </c>
      <c s="4" r="C202">
        <v>0</v>
      </c>
      <c t="s" s="5" r="D202">
        <v>681</v>
      </c>
      <c t="s" s="5" r="E202">
        <v>682</v>
      </c>
      <c t="s" s="5" r="F202">
        <v>683</v>
      </c>
      <c s="5" r="G202"/>
      <c t="s" s="5" r="H202">
        <v>684</v>
      </c>
      <c t="s" s="5" r="I202">
        <v>27</v>
      </c>
      <c s="5" r="J202"/>
    </row>
    <row customHeight="1" r="203" ht="61.5">
      <c t="s" s="30" r="A203">
        <v>685</v>
      </c>
      <c s="30" r="B203">
        <v>30000</v>
      </c>
      <c t="str" s="4" r="C203">
        <f>A203+B203</f>
        <v>#VALUE!:notNumber:160000 (Ph.D; MA; MLS)</v>
      </c>
      <c t="s" s="5" r="D203">
        <v>686</v>
      </c>
      <c s="5" r="E203">
        <v>2010</v>
      </c>
      <c t="s" s="5" r="F203">
        <v>687</v>
      </c>
      <c t="s" s="5" r="G203">
        <v>688</v>
      </c>
      <c t="s" s="5" r="H203">
        <v>53</v>
      </c>
      <c s="5" r="I203"/>
      <c s="5" r="J203"/>
    </row>
    <row customHeight="1" r="204" ht="61.5">
      <c s="30" r="A204">
        <v>0</v>
      </c>
      <c s="30" r="B204">
        <v>0</v>
      </c>
      <c s="4" r="C204">
        <f>A204+B204</f>
        <v>0</v>
      </c>
      <c t="s" s="5" r="D204">
        <v>689</v>
      </c>
      <c s="5" r="E204">
        <v>2013</v>
      </c>
      <c t="s" s="5" r="F204">
        <v>690</v>
      </c>
      <c t="s" s="5" r="G204">
        <v>691</v>
      </c>
      <c t="s" s="5" r="H204">
        <v>692</v>
      </c>
      <c t="s" s="5" r="I204">
        <v>693</v>
      </c>
      <c t="s" s="5" r="J204">
        <v>694</v>
      </c>
    </row>
    <row r="205">
      <c s="30" r="A205">
        <v>80000</v>
      </c>
      <c s="30" r="B205">
        <v>80000</v>
      </c>
      <c s="4" r="C205">
        <f>A205+B205</f>
        <v>160000</v>
      </c>
      <c t="s" s="5" r="D205">
        <v>695</v>
      </c>
      <c s="5" r="E205">
        <v>2007</v>
      </c>
      <c t="s" s="5" r="F205">
        <v>696</v>
      </c>
      <c t="s" s="5" r="G205">
        <v>697</v>
      </c>
      <c t="s" s="5" r="H205">
        <v>698</v>
      </c>
      <c s="5" r="I205"/>
      <c s="5" r="J205"/>
    </row>
    <row customHeight="1" r="206" ht="42.75">
      <c s="30" r="A206">
        <v>0</v>
      </c>
      <c s="30" r="B206">
        <v>0</v>
      </c>
      <c s="4" r="C206">
        <v>0</v>
      </c>
      <c t="s" s="5" r="D206">
        <v>699</v>
      </c>
      <c s="5" r="E206">
        <v>2011</v>
      </c>
      <c s="5" r="F206"/>
      <c t="s" s="5" r="G206">
        <v>226</v>
      </c>
      <c t="s" s="5" r="H206">
        <v>53</v>
      </c>
      <c t="s" s="5" r="I206">
        <v>700</v>
      </c>
      <c t="s" s="5" r="J206">
        <v>701</v>
      </c>
    </row>
    <row r="207">
      <c s="30" r="A207">
        <v>0</v>
      </c>
      <c s="30" r="B207">
        <v>0</v>
      </c>
      <c s="4" r="C207">
        <v>0</v>
      </c>
      <c t="s" s="5" r="D207">
        <v>699</v>
      </c>
      <c s="5" r="E207">
        <v>2012</v>
      </c>
      <c t="s" s="5" r="F207">
        <v>702</v>
      </c>
      <c t="s" s="5" r="G207">
        <v>197</v>
      </c>
      <c t="s" s="5" r="H207">
        <v>703</v>
      </c>
      <c t="s" s="5" r="I207">
        <v>704</v>
      </c>
      <c t="s" s="5" r="J207">
        <v>705</v>
      </c>
    </row>
    <row r="208">
      <c s="30" r="A208">
        <v>0</v>
      </c>
      <c s="30" r="B208">
        <v>0</v>
      </c>
      <c s="4" r="C208">
        <v>0</v>
      </c>
      <c t="s" s="5" r="D208">
        <v>706</v>
      </c>
      <c s="5" r="E208">
        <v>2011</v>
      </c>
      <c t="s" s="5" r="F208">
        <v>707</v>
      </c>
      <c t="s" s="5" r="G208">
        <v>226</v>
      </c>
      <c t="s" s="5" r="H208">
        <v>708</v>
      </c>
      <c t="s" s="5" r="I208">
        <v>27</v>
      </c>
      <c s="5" r="J208"/>
    </row>
    <row r="209">
      <c s="5" r="A209"/>
      <c s="5" r="B209">
        <v>0</v>
      </c>
      <c s="5" r="C209">
        <v>168000</v>
      </c>
      <c t="s" s="5" r="D209">
        <v>709</v>
      </c>
      <c s="5" r="E209">
        <v>2012</v>
      </c>
      <c t="s" s="5" r="F209">
        <v>710</v>
      </c>
      <c t="s" s="5" r="G209">
        <v>711</v>
      </c>
      <c t="s" s="5" r="H209">
        <v>712</v>
      </c>
      <c t="s" s="5" r="I209">
        <v>713</v>
      </c>
      <c s="5" r="J209">
        <v>0</v>
      </c>
    </row>
    <row r="210">
      <c s="30" r="A210">
        <v>0</v>
      </c>
      <c s="30" r="B210">
        <v>35000</v>
      </c>
      <c s="4" r="C210">
        <f>sum(A210:B210)</f>
        <v>35000</v>
      </c>
      <c t="s" s="5" r="D210">
        <v>714</v>
      </c>
      <c s="5" r="E210">
        <v>2013</v>
      </c>
      <c t="s" s="5" r="F210">
        <v>715</v>
      </c>
      <c t="s" s="5" r="G210">
        <v>716</v>
      </c>
      <c t="s" s="5" r="H210">
        <v>717</v>
      </c>
      <c t="s" s="5" r="I210">
        <v>114</v>
      </c>
      <c t="s" s="5" r="J210">
        <v>718</v>
      </c>
    </row>
    <row customHeight="1" r="211" ht="61.5">
      <c s="30" r="A211"/>
      <c s="30" r="B211"/>
      <c s="4" r="C211">
        <v>55000</v>
      </c>
      <c t="s" s="5" r="D211">
        <v>719</v>
      </c>
      <c t="s" s="5" r="E211">
        <v>720</v>
      </c>
      <c t="s" s="5" r="F211">
        <v>721</v>
      </c>
      <c t="s" s="5" r="G211">
        <v>722</v>
      </c>
      <c t="s" s="5" r="H211">
        <v>723</v>
      </c>
      <c t="s" s="5" r="I211">
        <v>21</v>
      </c>
      <c s="5" r="J211"/>
    </row>
    <row customHeight="1" r="212" ht="61.5">
      <c s="30" r="A212">
        <v>0</v>
      </c>
      <c s="30" r="B212">
        <v>0</v>
      </c>
      <c s="4" r="C212">
        <f>A212+B212</f>
        <v>0</v>
      </c>
      <c t="s" s="5" r="D212">
        <v>724</v>
      </c>
      <c t="s" s="5" r="E212">
        <v>725</v>
      </c>
      <c t="s" s="5" r="F212">
        <v>726</v>
      </c>
      <c t="s" s="5" r="G212">
        <v>727</v>
      </c>
      <c t="s" s="5" r="H212">
        <v>119</v>
      </c>
      <c t="s" s="5" r="I212">
        <v>728</v>
      </c>
      <c s="5" r="J212">
        <v>0</v>
      </c>
    </row>
    <row customHeight="1" r="213" ht="61.5">
      <c s="30" r="A213">
        <v>0</v>
      </c>
      <c s="30" r="B213">
        <v>14000</v>
      </c>
      <c s="4" r="C213">
        <v>14000</v>
      </c>
      <c t="s" s="5" r="D213">
        <v>729</v>
      </c>
      <c s="5" r="E213">
        <v>2000</v>
      </c>
      <c t="s" s="5" r="F213">
        <v>730</v>
      </c>
      <c t="s" s="5" r="G213">
        <v>731</v>
      </c>
      <c t="s" s="5" r="H213">
        <v>732</v>
      </c>
      <c t="s" s="5" r="I213">
        <v>33</v>
      </c>
      <c t="s" s="5" r="J213">
        <v>17</v>
      </c>
    </row>
    <row customHeight="1" r="214" ht="61.5">
      <c s="30" r="A214">
        <v>0</v>
      </c>
      <c s="30" r="B214">
        <v>0</v>
      </c>
      <c s="4" r="C214">
        <v>0</v>
      </c>
      <c t="s" s="5" r="D214">
        <v>733</v>
      </c>
      <c s="5" r="E214">
        <v>2010</v>
      </c>
      <c t="s" s="5" r="F214">
        <v>734</v>
      </c>
      <c s="5" r="G214"/>
      <c s="5" r="H214"/>
      <c s="5" r="I214"/>
      <c s="5" r="J214"/>
    </row>
    <row r="215">
      <c s="30" r="A215">
        <v>80000</v>
      </c>
      <c s="30" r="B215">
        <v>25000</v>
      </c>
      <c s="4" r="C215">
        <v>105000</v>
      </c>
      <c t="s" s="5" r="D215">
        <v>735</v>
      </c>
      <c s="5" r="E215">
        <v>2015</v>
      </c>
      <c t="s" s="5" r="F215">
        <v>736</v>
      </c>
      <c t="s" s="5" r="G215">
        <v>737</v>
      </c>
      <c s="5" r="H215"/>
      <c t="s" s="5" r="I215">
        <v>27</v>
      </c>
      <c s="5" r="J215">
        <v>50000</v>
      </c>
    </row>
    <row customHeight="1" r="216" ht="61.5">
      <c s="30" r="A216">
        <v>43000</v>
      </c>
      <c s="30" r="B216">
        <v>25000</v>
      </c>
      <c s="4" r="C216">
        <f>A216+B216</f>
        <v>68000</v>
      </c>
      <c t="s" s="5" r="D216">
        <v>738</v>
      </c>
      <c s="5" r="E216">
        <v>2010</v>
      </c>
      <c t="s" s="5" r="F216">
        <v>739</v>
      </c>
      <c t="s" s="5" r="G216">
        <v>740</v>
      </c>
      <c t="s" s="5" r="H216">
        <v>741</v>
      </c>
      <c s="5" r="I216"/>
      <c s="5" r="J216"/>
    </row>
    <row customHeight="1" r="217" ht="61.5">
      <c s="30" r="A217">
        <v>20000</v>
      </c>
      <c s="30" r="B217">
        <v>30000</v>
      </c>
      <c s="4" r="C217">
        <v>50000</v>
      </c>
      <c t="s" s="5" r="D217">
        <v>742</v>
      </c>
      <c s="5" r="E217">
        <v>2013</v>
      </c>
      <c t="s" s="5" r="F217">
        <v>743</v>
      </c>
      <c t="s" s="5" r="G217">
        <v>744</v>
      </c>
      <c t="s" s="5" r="H217">
        <v>745</v>
      </c>
      <c t="s" s="5" r="I217">
        <v>114</v>
      </c>
      <c s="5" r="J217">
        <v>0</v>
      </c>
    </row>
    <row customHeight="1" r="218" ht="61.5">
      <c s="30" r="A218"/>
      <c s="30" r="B218"/>
      <c s="4" r="C218"/>
      <c t="s" s="5" r="D218">
        <v>746</v>
      </c>
      <c t="s" s="5" r="E218">
        <v>747</v>
      </c>
      <c t="s" r="F218">
        <v>748</v>
      </c>
      <c s="5" r="G218"/>
      <c s="5" r="H218"/>
      <c s="5" r="I218"/>
      <c s="5" r="J218"/>
    </row>
    <row customHeight="1" r="219" ht="61.5">
      <c s="30" r="A219"/>
      <c s="30" r="B219">
        <v>46000</v>
      </c>
      <c s="4" r="C219">
        <v>70000</v>
      </c>
      <c t="s" s="5" r="D219">
        <v>746</v>
      </c>
      <c t="s" s="5" r="E219">
        <v>749</v>
      </c>
      <c t="s" s="5" r="F219">
        <v>750</v>
      </c>
      <c t="s" s="5" r="G219">
        <v>751</v>
      </c>
      <c t="s" s="5" r="H219">
        <v>260</v>
      </c>
      <c t="s" s="5" r="I219">
        <v>38</v>
      </c>
      <c t="s" s="5" r="J219">
        <v>752</v>
      </c>
    </row>
    <row customHeight="1" r="220" ht="61.5">
      <c s="30" r="A220"/>
      <c s="30" r="B220">
        <v>46000</v>
      </c>
      <c s="4" r="C220">
        <v>70000</v>
      </c>
      <c t="s" s="5" r="D220">
        <v>746</v>
      </c>
      <c t="s" s="5" r="E220">
        <v>749</v>
      </c>
      <c t="s" s="5" r="F220">
        <v>750</v>
      </c>
      <c t="s" s="5" r="G220">
        <v>751</v>
      </c>
      <c t="s" s="5" r="H220">
        <v>260</v>
      </c>
      <c t="s" s="5" r="I220">
        <v>38</v>
      </c>
      <c t="s" s="5" r="J220">
        <v>752</v>
      </c>
    </row>
    <row r="221">
      <c s="30" r="A221">
        <v>0</v>
      </c>
      <c s="30" r="B221">
        <v>0</v>
      </c>
      <c s="4" r="C221">
        <v>0</v>
      </c>
      <c t="s" s="5" r="D221">
        <v>753</v>
      </c>
      <c s="5" r="E221">
        <v>2001</v>
      </c>
      <c s="5" r="F221"/>
      <c s="5" r="G221"/>
      <c t="s" s="5" r="H221">
        <v>754</v>
      </c>
      <c t="s" s="5" r="I221">
        <v>755</v>
      </c>
      <c s="5" r="J221">
        <v>0</v>
      </c>
    </row>
    <row customHeight="1" r="222" ht="61.5">
      <c t="s" s="30" r="A222">
        <v>756</v>
      </c>
      <c s="30" r="B222">
        <v>0</v>
      </c>
      <c s="4" r="C222">
        <v>0</v>
      </c>
      <c t="s" s="5" r="D222">
        <v>753</v>
      </c>
      <c s="5" r="E222">
        <v>2010</v>
      </c>
      <c t="s" s="5" r="F222">
        <v>757</v>
      </c>
      <c t="s" s="5" r="G222">
        <v>197</v>
      </c>
      <c t="s" s="5" r="H222">
        <v>758</v>
      </c>
      <c t="s" s="5" r="I222">
        <v>759</v>
      </c>
      <c t="s" s="5" r="J222">
        <v>760</v>
      </c>
    </row>
    <row customHeight="1" r="223" ht="61.5">
      <c s="30" r="A223">
        <v>0</v>
      </c>
      <c s="30" r="B223">
        <v>7000</v>
      </c>
      <c s="4" r="C223">
        <v>7000</v>
      </c>
      <c t="s" s="5" r="D223">
        <v>753</v>
      </c>
      <c t="s" s="5" r="E223">
        <v>761</v>
      </c>
      <c t="s" s="5" r="F223">
        <v>762</v>
      </c>
      <c t="s" s="5" r="G223">
        <v>763</v>
      </c>
      <c t="s" s="5" r="H223">
        <v>764</v>
      </c>
      <c t="s" s="5" r="I223">
        <v>33</v>
      </c>
      <c s="5" r="J223">
        <v>0</v>
      </c>
    </row>
    <row customHeight="1" r="224" ht="61.5">
      <c s="5" r="A224"/>
      <c s="30" r="B224"/>
      <c s="4" r="C224">
        <v>24000</v>
      </c>
      <c t="s" s="5" r="D224">
        <v>765</v>
      </c>
      <c s="5" r="E224">
        <v>2008</v>
      </c>
      <c t="s" s="5" r="F224">
        <v>766</v>
      </c>
      <c t="s" s="5" r="G224">
        <v>767</v>
      </c>
      <c t="s" s="5" r="H224">
        <v>53</v>
      </c>
      <c t="s" s="5" r="I224">
        <v>114</v>
      </c>
      <c s="5" r="J224"/>
    </row>
    <row customHeight="1" r="225" ht="61.5">
      <c s="30" r="A225">
        <v>0</v>
      </c>
      <c s="30" r="B225">
        <v>0</v>
      </c>
      <c s="4" r="C225">
        <f>A225+B225</f>
        <v>0</v>
      </c>
      <c t="s" s="5" r="D225">
        <v>768</v>
      </c>
      <c t="s" s="5" r="E225">
        <v>769</v>
      </c>
      <c t="s" s="5" r="F225">
        <v>770</v>
      </c>
      <c t="s" s="5" r="G225">
        <v>771</v>
      </c>
      <c t="s" s="5" r="H225">
        <v>772</v>
      </c>
      <c s="5" r="I225"/>
      <c s="5" r="J225"/>
    </row>
    <row r="226">
      <c s="30" r="A226">
        <v>0</v>
      </c>
      <c s="30" r="B226">
        <v>0</v>
      </c>
      <c s="4" r="C226">
        <v>0</v>
      </c>
      <c t="s" s="5" r="D226">
        <v>773</v>
      </c>
      <c s="5" r="E226">
        <v>2014</v>
      </c>
      <c t="s" s="5" r="F226">
        <v>197</v>
      </c>
      <c t="s" s="5" r="G226">
        <v>197</v>
      </c>
      <c t="s" s="5" r="H226">
        <v>53</v>
      </c>
      <c t="s" s="5" r="I226">
        <v>774</v>
      </c>
      <c s="5" r="J226">
        <v>0</v>
      </c>
    </row>
    <row customHeight="1" r="227" ht="61.5">
      <c t="s" s="30" r="A227">
        <v>381</v>
      </c>
      <c s="30" r="B227">
        <v>13500</v>
      </c>
      <c s="4" r="C227">
        <v>13500</v>
      </c>
      <c t="s" s="5" r="D227">
        <v>773</v>
      </c>
      <c t="s" s="5" r="E227">
        <v>515</v>
      </c>
      <c t="s" s="5" r="F227">
        <v>775</v>
      </c>
      <c t="s" s="5" r="G227">
        <v>776</v>
      </c>
      <c t="s" s="5" r="H227">
        <v>53</v>
      </c>
      <c t="s" s="5" r="I227">
        <v>777</v>
      </c>
      <c s="5" r="J227">
        <v>0</v>
      </c>
    </row>
    <row customHeight="1" r="228" ht="61.5">
      <c s="30" r="A228">
        <v>0</v>
      </c>
      <c s="30" r="B228">
        <v>12000</v>
      </c>
      <c s="4" r="C228">
        <v>12000</v>
      </c>
      <c t="s" s="5" r="D228">
        <v>778</v>
      </c>
      <c s="5" r="E228">
        <v>2012</v>
      </c>
      <c t="s" s="5" r="F228">
        <v>779</v>
      </c>
      <c t="s" s="5" r="G228">
        <v>780</v>
      </c>
      <c t="s" s="5" r="H228">
        <v>754</v>
      </c>
      <c t="s" s="5" r="I228">
        <v>184</v>
      </c>
      <c t="s" s="5" r="J228">
        <v>121</v>
      </c>
    </row>
    <row customHeight="1" r="229" ht="61.5">
      <c s="30" r="A229">
        <v>0</v>
      </c>
      <c s="5" r="B229">
        <v>0</v>
      </c>
      <c s="4" r="C229">
        <v>0</v>
      </c>
      <c t="s" s="5" r="D229">
        <v>781</v>
      </c>
      <c s="5" r="E229">
        <v>2003</v>
      </c>
      <c t="s" s="5" r="F229">
        <v>782</v>
      </c>
      <c s="5" r="G229"/>
      <c t="s" s="5" r="H229">
        <v>176</v>
      </c>
      <c t="s" s="5" r="I229">
        <v>33</v>
      </c>
      <c s="5" r="J229">
        <v>0</v>
      </c>
    </row>
    <row customHeight="1" r="230" ht="61.5">
      <c s="30" r="A230">
        <v>12000</v>
      </c>
      <c s="30" r="B230">
        <v>0</v>
      </c>
      <c s="4" r="C230">
        <v>12000</v>
      </c>
      <c t="s" s="5" r="D230">
        <v>781</v>
      </c>
      <c s="5" r="E230">
        <v>2004</v>
      </c>
      <c t="s" s="5" r="F230">
        <v>783</v>
      </c>
      <c t="s" s="5" r="G230">
        <v>784</v>
      </c>
      <c t="s" s="5" r="H230">
        <v>785</v>
      </c>
      <c t="s" s="5" r="I230">
        <v>114</v>
      </c>
      <c s="5" r="J230">
        <v>0</v>
      </c>
    </row>
    <row customHeight="1" r="231" ht="61.5">
      <c s="30" r="A231">
        <v>0</v>
      </c>
      <c s="30" r="B231">
        <v>0</v>
      </c>
      <c s="4" r="C231">
        <v>0</v>
      </c>
      <c t="s" s="5" r="D231">
        <v>786</v>
      </c>
      <c s="5" r="E231">
        <v>2004</v>
      </c>
      <c t="s" s="5" r="F231">
        <v>787</v>
      </c>
      <c t="s" s="5" r="G231">
        <v>788</v>
      </c>
      <c t="s" s="5" r="H231">
        <v>732</v>
      </c>
      <c t="s" s="5" r="I231">
        <v>33</v>
      </c>
      <c t="s" s="5" r="J231">
        <v>121</v>
      </c>
    </row>
    <row customHeight="1" r="232" ht="61.5">
      <c s="30" r="A232">
        <v>27000</v>
      </c>
      <c s="30" r="B232">
        <v>23000</v>
      </c>
      <c s="4" r="C232">
        <v>50000</v>
      </c>
      <c t="s" s="5" r="D232">
        <v>781</v>
      </c>
      <c s="5" r="E232">
        <v>2005</v>
      </c>
      <c t="s" s="5" r="F232">
        <v>789</v>
      </c>
      <c t="s" s="5" r="G232">
        <v>790</v>
      </c>
      <c t="s" s="5" r="H232">
        <v>791</v>
      </c>
      <c t="s" s="5" r="I232">
        <v>184</v>
      </c>
      <c s="5" r="J232">
        <v>0</v>
      </c>
    </row>
    <row customHeight="1" r="233" ht="61.5">
      <c s="30" r="A233">
        <v>1800</v>
      </c>
      <c s="30" r="B233">
        <v>14200</v>
      </c>
      <c s="4" r="C233">
        <v>16000</v>
      </c>
      <c t="s" s="5" r="D233">
        <v>781</v>
      </c>
      <c s="5" r="E233">
        <v>2005</v>
      </c>
      <c t="s" s="5" r="F233">
        <v>792</v>
      </c>
      <c t="s" s="5" r="G233">
        <v>793</v>
      </c>
      <c t="s" s="5" r="H233">
        <v>53</v>
      </c>
      <c t="s" s="5" r="I233">
        <v>794</v>
      </c>
      <c t="s" s="5" r="J233">
        <v>795</v>
      </c>
    </row>
    <row customHeight="1" r="234" ht="61.5">
      <c s="30" r="A234">
        <v>0</v>
      </c>
      <c s="30" r="B234">
        <v>0</v>
      </c>
      <c s="4" r="C234">
        <f>A234+B234</f>
        <v>0</v>
      </c>
      <c t="s" s="5" r="D234">
        <v>781</v>
      </c>
      <c s="5" r="E234">
        <v>2010</v>
      </c>
      <c t="s" s="5" r="F234">
        <v>197</v>
      </c>
      <c t="s" s="5" r="G234">
        <v>197</v>
      </c>
      <c t="s" s="5" r="H234">
        <v>119</v>
      </c>
      <c t="s" s="5" r="I234">
        <v>796</v>
      </c>
      <c s="5" r="J234"/>
    </row>
    <row customHeight="1" r="235" ht="61.5">
      <c t="s" s="5" r="A235">
        <v>797</v>
      </c>
      <c t="s" s="5" r="B235">
        <v>798</v>
      </c>
      <c s="5" r="C235">
        <v>31000</v>
      </c>
      <c t="s" s="5" r="D235">
        <v>781</v>
      </c>
      <c s="5" r="E235">
        <v>2012</v>
      </c>
      <c t="s" s="5" r="F235">
        <v>799</v>
      </c>
      <c t="s" s="5" r="G235">
        <v>800</v>
      </c>
      <c t="s" s="5" r="H235">
        <v>801</v>
      </c>
      <c t="s" s="5" r="I235">
        <v>802</v>
      </c>
      <c s="5" r="J235"/>
    </row>
    <row customHeight="1" r="236" ht="61.5">
      <c s="30" r="A236">
        <v>0</v>
      </c>
      <c s="30" r="B236">
        <v>0</v>
      </c>
      <c s="4" r="C236">
        <f>A236+B236</f>
        <v>0</v>
      </c>
      <c t="s" s="5" r="D236">
        <v>781</v>
      </c>
      <c s="5" r="E236">
        <v>2012</v>
      </c>
      <c t="s" s="5" r="F236">
        <v>803</v>
      </c>
      <c t="s" s="5" r="G236">
        <v>178</v>
      </c>
      <c t="s" s="5" r="H236">
        <v>26</v>
      </c>
      <c s="5" r="I236"/>
      <c s="5" r="J236"/>
    </row>
    <row r="237">
      <c s="30" r="A237">
        <v>0</v>
      </c>
      <c s="30" r="B237">
        <v>0</v>
      </c>
      <c s="4" r="C237">
        <v>0</v>
      </c>
      <c t="s" s="5" r="D237">
        <v>781</v>
      </c>
      <c s="5" r="E237">
        <v>2012</v>
      </c>
      <c s="5" r="F237"/>
      <c s="5" r="G237"/>
      <c t="s" s="5" r="H237">
        <v>804</v>
      </c>
      <c t="s" s="5" r="I237">
        <v>805</v>
      </c>
      <c t="s" s="5" r="J237">
        <v>806</v>
      </c>
    </row>
    <row customHeight="1" r="238" ht="61.5">
      <c t="s" s="30" r="A238">
        <v>807</v>
      </c>
      <c s="30" r="B238">
        <v>0</v>
      </c>
      <c t="str" s="4" r="C238">
        <f>A238+B238</f>
        <v>#VALUE!:notNumber:$0 (MS); $0 (PhD)</v>
      </c>
      <c t="s" s="5" r="D238">
        <v>781</v>
      </c>
      <c s="5" r="E238">
        <v>2014</v>
      </c>
      <c t="s" s="5" r="F238">
        <v>197</v>
      </c>
      <c t="s" s="5" r="G238">
        <v>808</v>
      </c>
      <c t="s" s="5" r="H238">
        <v>53</v>
      </c>
      <c s="5" r="I238"/>
      <c s="5" r="J238"/>
    </row>
    <row customHeight="1" r="239" ht="61.5">
      <c s="30" r="A239">
        <v>0</v>
      </c>
      <c s="30" r="B239">
        <v>0</v>
      </c>
      <c s="4" r="C239">
        <f>A239+B239</f>
        <v>0</v>
      </c>
      <c t="s" s="5" r="D239">
        <v>781</v>
      </c>
      <c t="s" s="5" r="E239">
        <v>809</v>
      </c>
      <c t="s" s="5" r="F239">
        <v>810</v>
      </c>
      <c s="5" r="G239"/>
      <c t="s" s="5" r="H239">
        <v>811</v>
      </c>
      <c s="5" r="I239"/>
      <c s="5" r="J239"/>
    </row>
    <row r="240">
      <c s="30" r="A240">
        <v>100000</v>
      </c>
      <c s="30" r="B240">
        <v>40000</v>
      </c>
      <c s="4" r="C240">
        <f>A240+B240</f>
        <v>140000</v>
      </c>
      <c t="s" s="5" r="D240">
        <v>781</v>
      </c>
      <c s="5" r="E240"/>
      <c t="s" s="5" r="F240">
        <v>812</v>
      </c>
      <c t="s" s="5" r="G240">
        <v>813</v>
      </c>
      <c t="s" s="5" r="H240">
        <v>176</v>
      </c>
      <c s="5" r="I240"/>
      <c s="5" r="J240"/>
    </row>
    <row customHeight="1" r="241" ht="61.5">
      <c s="30" r="A241">
        <v>0</v>
      </c>
      <c s="30" r="B241">
        <v>0</v>
      </c>
      <c s="4" r="C241">
        <f>A241+B241</f>
        <v>0</v>
      </c>
      <c t="s" s="5" r="D241">
        <v>781</v>
      </c>
      <c s="5" r="E241"/>
      <c s="5" r="F241"/>
      <c s="5" r="G241"/>
      <c t="s" s="5" r="H241">
        <v>814</v>
      </c>
      <c s="5" r="I241"/>
      <c s="5" r="J241"/>
    </row>
    <row customHeight="1" r="242" ht="61.5">
      <c t="s" s="5" r="A242">
        <v>815</v>
      </c>
      <c s="5" r="B242">
        <v>0</v>
      </c>
      <c s="5" r="C242">
        <v>0</v>
      </c>
      <c t="s" s="5" r="D242">
        <v>816</v>
      </c>
      <c s="5" r="E242">
        <v>2011</v>
      </c>
      <c t="s" s="5" r="F242">
        <v>817</v>
      </c>
      <c s="5" r="G242"/>
      <c t="s" s="5" r="H242">
        <v>94</v>
      </c>
      <c t="s" s="5" r="I242">
        <v>818</v>
      </c>
      <c t="s" s="5" r="J242">
        <v>17</v>
      </c>
    </row>
    <row customHeight="1" r="243" ht="61.5">
      <c t="s" s="30" r="A243">
        <v>819</v>
      </c>
      <c s="30" r="B243">
        <v>32000</v>
      </c>
      <c t="str" s="4" r="C243">
        <f>A243+B243</f>
        <v>#VALUE!:notNumber:$22,000 (MA)</v>
      </c>
      <c t="s" s="5" r="D243">
        <v>820</v>
      </c>
      <c s="5" r="E243"/>
      <c t="s" s="5" r="F243">
        <v>821</v>
      </c>
      <c t="s" s="5" r="G243">
        <v>822</v>
      </c>
      <c t="s" s="5" r="H243">
        <v>823</v>
      </c>
      <c s="5" r="I243"/>
      <c s="5" r="J243"/>
    </row>
    <row customHeight="1" r="244" ht="61.5">
      <c t="s" s="30" r="A244">
        <v>824</v>
      </c>
      <c s="30" r="B244">
        <v>19000</v>
      </c>
      <c t="str" s="4" r="C244">
        <f>A244+B244</f>
        <v>#VALUE!:notNumber:$20,000 (MS)</v>
      </c>
      <c t="s" s="5" r="D244">
        <v>825</v>
      </c>
      <c s="5" r="E244">
        <v>2009</v>
      </c>
      <c t="s" s="5" r="F244">
        <v>826</v>
      </c>
      <c t="s" s="5" r="G244">
        <v>827</v>
      </c>
      <c t="s" s="5" r="H244">
        <v>240</v>
      </c>
      <c s="5" r="I244"/>
      <c s="5" r="J244"/>
    </row>
    <row customHeight="1" r="245" ht="61.5">
      <c s="30" r="A245">
        <v>0</v>
      </c>
      <c s="30" r="B245">
        <v>0</v>
      </c>
      <c s="4" r="C245">
        <v>0</v>
      </c>
      <c t="s" s="5" r="D245">
        <v>825</v>
      </c>
      <c s="5" r="E245">
        <v>2009</v>
      </c>
      <c t="s" s="5" r="F245">
        <v>226</v>
      </c>
      <c t="s" s="5" r="G245">
        <v>226</v>
      </c>
      <c t="s" s="5" r="H245">
        <v>332</v>
      </c>
      <c t="s" s="5" r="I245">
        <v>114</v>
      </c>
      <c t="s" s="5" r="J245">
        <v>226</v>
      </c>
    </row>
    <row customHeight="1" r="246" ht="61.5">
      <c s="30" r="A246">
        <v>0</v>
      </c>
      <c s="30" r="B246">
        <v>0</v>
      </c>
      <c s="4" r="C246">
        <v>0</v>
      </c>
      <c t="s" s="5" r="D246">
        <v>828</v>
      </c>
      <c s="5" r="E246">
        <v>2013</v>
      </c>
      <c t="s" s="5" r="F246">
        <v>829</v>
      </c>
      <c t="s" s="5" r="G246">
        <v>197</v>
      </c>
      <c t="s" s="5" r="H246">
        <v>830</v>
      </c>
      <c t="s" s="5" r="I246">
        <v>114</v>
      </c>
      <c s="5" r="J246">
        <v>0</v>
      </c>
    </row>
    <row customHeight="1" r="247" ht="61.5">
      <c s="30" r="A247">
        <v>20000</v>
      </c>
      <c s="30" r="B247">
        <v>25000</v>
      </c>
      <c s="4" r="C247">
        <v>45000</v>
      </c>
      <c t="s" s="5" r="D247">
        <v>831</v>
      </c>
      <c s="5" r="E247">
        <v>2008</v>
      </c>
      <c t="s" s="5" r="F247">
        <v>832</v>
      </c>
      <c t="s" s="5" r="G247">
        <v>833</v>
      </c>
      <c t="s" s="5" r="H247">
        <v>834</v>
      </c>
      <c t="s" s="5" r="I247">
        <v>835</v>
      </c>
      <c s="5" r="J247">
        <v>0</v>
      </c>
    </row>
    <row customHeight="1" r="248" ht="61.5">
      <c t="s" s="30" r="A248">
        <v>836</v>
      </c>
      <c s="30" r="B248">
        <v>0</v>
      </c>
      <c t="str" s="4" r="C248">
        <f>A248+B248</f>
        <v>#VALUE!:notNumber:$0 (PhD)</v>
      </c>
      <c t="s" s="5" r="D248">
        <v>837</v>
      </c>
      <c s="5" r="E248"/>
      <c t="s" s="5" r="F248">
        <v>838</v>
      </c>
      <c t="s" s="5" r="G248">
        <v>197</v>
      </c>
      <c t="s" s="5" r="H248">
        <v>53</v>
      </c>
      <c s="5" r="I248"/>
      <c s="5" r="J248"/>
    </row>
    <row r="249">
      <c s="30" r="A249">
        <v>0</v>
      </c>
      <c s="30" r="B249">
        <v>0</v>
      </c>
      <c s="4" r="C249">
        <f>A249+B249</f>
        <v>0</v>
      </c>
      <c t="s" s="5" r="D249">
        <v>837</v>
      </c>
      <c s="5" r="E249"/>
      <c t="s" s="5" r="F249">
        <v>197</v>
      </c>
      <c t="s" s="5" r="G249">
        <v>839</v>
      </c>
      <c t="s" s="5" r="H249">
        <v>94</v>
      </c>
      <c s="5" r="I249"/>
      <c s="5" r="J249"/>
    </row>
    <row customHeight="1" r="250" ht="61.5">
      <c s="30" r="A250">
        <v>0</v>
      </c>
      <c s="30" r="B250">
        <v>0</v>
      </c>
      <c s="4" r="C250">
        <f>A250+B250</f>
        <v>0</v>
      </c>
      <c t="s" s="5" r="D250">
        <v>837</v>
      </c>
      <c s="5" r="E250"/>
      <c s="5" r="F250"/>
      <c s="5" r="G250"/>
      <c s="5" r="H250"/>
      <c s="5" r="I250"/>
      <c s="5" r="J250"/>
    </row>
    <row customHeight="1" r="251" ht="61.5">
      <c t="s" s="30" r="A251">
        <v>840</v>
      </c>
      <c s="30" r="B251">
        <v>0</v>
      </c>
      <c s="4" r="C251">
        <v>0</v>
      </c>
      <c t="s" s="5" r="D251">
        <v>841</v>
      </c>
      <c t="s" s="5" r="E251">
        <v>842</v>
      </c>
      <c t="s" s="5" r="F251">
        <v>843</v>
      </c>
      <c t="s" s="5" r="G251">
        <v>844</v>
      </c>
      <c t="s" s="5" r="H251">
        <v>845</v>
      </c>
      <c t="s" s="5" r="I251">
        <v>33</v>
      </c>
      <c t="s" s="5" r="J251">
        <v>846</v>
      </c>
    </row>
    <row customHeight="1" r="252" ht="61.5">
      <c s="30" r="A252"/>
      <c s="30" r="B252"/>
      <c s="4" r="C252">
        <v>176000</v>
      </c>
      <c t="s" s="5" r="D252">
        <v>847</v>
      </c>
      <c t="s" s="5" r="E252">
        <v>848</v>
      </c>
      <c t="s" s="5" r="F252">
        <v>849</v>
      </c>
      <c t="s" s="5" r="G252">
        <v>850</v>
      </c>
      <c t="s" s="5" r="H252">
        <v>851</v>
      </c>
      <c t="s" s="5" r="I252">
        <v>27</v>
      </c>
      <c t="s" s="5" r="J252">
        <v>121</v>
      </c>
    </row>
    <row customHeight="1" r="253" ht="61.5">
      <c s="30" r="A253">
        <v>0</v>
      </c>
      <c s="30" r="B253">
        <v>0</v>
      </c>
      <c s="4" r="C253">
        <f>A253+B253</f>
        <v>0</v>
      </c>
      <c t="s" s="5" r="D253">
        <v>852</v>
      </c>
      <c s="5" r="E253">
        <v>2011</v>
      </c>
      <c t="s" s="5" r="F253">
        <v>853</v>
      </c>
      <c s="5" r="G253"/>
      <c t="s" s="5" r="H253">
        <v>854</v>
      </c>
      <c s="5" r="I253"/>
      <c s="5" r="J253"/>
    </row>
    <row customHeight="1" r="254" ht="61.5">
      <c s="30" r="A254"/>
      <c s="30" r="B254"/>
      <c s="4" r="C254">
        <v>80000</v>
      </c>
      <c t="s" s="5" r="D254">
        <v>852</v>
      </c>
      <c s="5" r="E254">
        <v>2015</v>
      </c>
      <c t="s" s="5" r="F254">
        <v>855</v>
      </c>
      <c t="s" s="5" r="G254">
        <v>856</v>
      </c>
      <c t="s" s="5" r="H254">
        <v>857</v>
      </c>
      <c t="s" s="5" r="I254">
        <v>33</v>
      </c>
      <c t="s" s="5" r="J254">
        <v>858</v>
      </c>
    </row>
    <row customHeight="1" r="255" ht="61.5">
      <c t="s" s="30" r="A255">
        <v>859</v>
      </c>
      <c s="30" r="B255">
        <v>0</v>
      </c>
      <c t="str" s="4" r="C255">
        <f>A255+B255</f>
        <v>#VALUE!:notNumber:30000 (PhD), $0 (MBA)</v>
      </c>
      <c t="s" s="5" r="D255">
        <v>860</v>
      </c>
      <c s="5" r="E255">
        <v>2009</v>
      </c>
      <c t="s" s="5" r="F255">
        <v>861</v>
      </c>
      <c t="s" s="5" r="G255">
        <v>862</v>
      </c>
      <c t="s" s="5" r="H255">
        <v>863</v>
      </c>
      <c s="5" r="I255"/>
      <c s="5" r="J255"/>
    </row>
    <row r="256">
      <c s="30" r="A256">
        <v>0</v>
      </c>
      <c s="30" r="B256">
        <v>0</v>
      </c>
      <c s="4" r="C256">
        <v>0</v>
      </c>
      <c t="s" s="5" r="D256">
        <v>864</v>
      </c>
      <c t="s" s="5" r="E256">
        <v>388</v>
      </c>
      <c s="5" r="F256"/>
      <c s="5" r="G256"/>
      <c t="s" s="5" r="H256">
        <v>865</v>
      </c>
      <c s="5" r="I256"/>
      <c s="5" r="J256"/>
    </row>
    <row customHeight="1" r="257" ht="61.5">
      <c s="30" r="A257">
        <v>102000</v>
      </c>
      <c s="30" r="B257">
        <v>0</v>
      </c>
      <c s="4" r="C257">
        <f>A257+B257</f>
        <v>102000</v>
      </c>
      <c t="s" s="5" r="D257">
        <v>866</v>
      </c>
      <c s="5" r="E257"/>
      <c t="s" s="5" r="F257">
        <v>867</v>
      </c>
      <c t="s" s="5" r="G257">
        <v>868</v>
      </c>
      <c t="s" s="5" r="H257">
        <v>869</v>
      </c>
      <c s="5" r="I257"/>
      <c s="5" r="J257"/>
    </row>
    <row customHeight="1" r="258" ht="61.5">
      <c s="30" r="A258"/>
      <c s="30" r="B258"/>
      <c s="4" r="C258">
        <v>27000</v>
      </c>
      <c t="s" s="5" r="D258">
        <v>870</v>
      </c>
      <c s="5" r="E258">
        <v>2003</v>
      </c>
      <c s="5" r="F258"/>
      <c t="s" s="5" r="G258">
        <v>871</v>
      </c>
      <c t="s" s="5" r="H258">
        <v>872</v>
      </c>
      <c t="s" s="5" r="I258">
        <v>114</v>
      </c>
      <c s="5" r="J258">
        <v>0</v>
      </c>
    </row>
    <row r="259">
      <c s="30" r="A259">
        <v>0</v>
      </c>
      <c s="30" r="B259">
        <v>50000</v>
      </c>
      <c s="4" r="C259">
        <v>50000</v>
      </c>
      <c t="s" s="5" r="D259">
        <v>873</v>
      </c>
      <c s="5" r="E259">
        <v>2012</v>
      </c>
      <c t="s" s="5" r="F259">
        <v>874</v>
      </c>
      <c t="s" s="5" r="G259">
        <v>875</v>
      </c>
      <c t="s" s="5" r="H259">
        <v>307</v>
      </c>
      <c t="s" s="5" r="I259">
        <v>33</v>
      </c>
      <c s="5" r="J259"/>
    </row>
    <row r="260">
      <c s="30" r="A260">
        <v>15000</v>
      </c>
      <c s="30" r="B260">
        <v>6000</v>
      </c>
      <c s="4" r="C260">
        <v>21000</v>
      </c>
      <c t="s" s="5" r="D260">
        <v>876</v>
      </c>
      <c s="5" r="E260">
        <v>2010</v>
      </c>
      <c t="s" s="5" r="F260">
        <v>877</v>
      </c>
      <c t="s" s="5" r="G260">
        <v>878</v>
      </c>
      <c t="s" s="5" r="H260">
        <v>879</v>
      </c>
      <c t="s" s="5" r="I260">
        <v>880</v>
      </c>
      <c s="5" r="J260">
        <v>0</v>
      </c>
    </row>
    <row customHeight="1" r="261" ht="61.5">
      <c s="30" r="A261">
        <v>0</v>
      </c>
      <c s="30" r="B261">
        <v>0</v>
      </c>
      <c s="4" r="C261">
        <v>0</v>
      </c>
      <c t="s" s="5" r="D261">
        <v>876</v>
      </c>
      <c s="5" r="E261">
        <v>2010</v>
      </c>
      <c s="5" r="F261"/>
      <c s="5" r="G261"/>
      <c s="5" r="H261"/>
      <c s="5" r="I261"/>
      <c s="5" r="J261"/>
    </row>
    <row customHeight="1" r="262" ht="61.5">
      <c s="30" r="A262">
        <v>0</v>
      </c>
      <c s="30" r="B262">
        <v>0</v>
      </c>
      <c s="4" r="C262">
        <v>0</v>
      </c>
      <c t="s" s="5" r="D262">
        <v>876</v>
      </c>
      <c s="5" r="E262">
        <v>2010</v>
      </c>
      <c t="s" s="5" r="F262">
        <v>881</v>
      </c>
      <c t="s" s="5" r="G262">
        <v>197</v>
      </c>
      <c t="s" s="5" r="H262">
        <v>882</v>
      </c>
      <c t="s" s="5" r="I262">
        <v>883</v>
      </c>
      <c t="s" s="5" r="J262">
        <v>884</v>
      </c>
    </row>
    <row customHeight="1" r="263" ht="61.5">
      <c s="30" r="A263">
        <v>2000</v>
      </c>
      <c s="30" r="B263">
        <v>0</v>
      </c>
      <c s="4" r="C263">
        <v>2000</v>
      </c>
      <c t="s" s="5" r="D263">
        <v>876</v>
      </c>
      <c s="5" r="E263">
        <v>2013</v>
      </c>
      <c t="s" s="5" r="F263">
        <v>885</v>
      </c>
      <c t="s" s="5" r="G263">
        <v>886</v>
      </c>
      <c t="s" s="5" r="H263">
        <v>887</v>
      </c>
      <c t="s" s="5" r="I263">
        <v>888</v>
      </c>
      <c t="s" s="5" r="J263">
        <v>889</v>
      </c>
    </row>
    <row r="264">
      <c s="30" r="A264">
        <v>40000</v>
      </c>
      <c s="30" r="B264">
        <v>20000</v>
      </c>
      <c s="4" r="C264">
        <v>60000</v>
      </c>
      <c t="s" s="5" r="D264">
        <v>876</v>
      </c>
      <c t="s" s="5" r="E264">
        <v>890</v>
      </c>
      <c t="s" s="5" r="F264">
        <v>891</v>
      </c>
      <c t="s" s="5" r="G264">
        <v>892</v>
      </c>
      <c t="s" s="5" r="H264">
        <v>893</v>
      </c>
      <c t="s" s="5" r="I264">
        <v>184</v>
      </c>
      <c t="s" s="5" r="J264">
        <v>121</v>
      </c>
    </row>
    <row customHeight="1" r="265" ht="61.5">
      <c s="5" r="A265">
        <v>0</v>
      </c>
      <c s="5" r="B265">
        <v>2000</v>
      </c>
      <c s="4" r="C265">
        <v>3000</v>
      </c>
      <c t="s" s="5" r="D265">
        <v>894</v>
      </c>
      <c s="5" r="E265">
        <v>2015</v>
      </c>
      <c s="5" r="F265"/>
      <c s="5" r="G265"/>
      <c t="s" s="5" r="H265">
        <v>276</v>
      </c>
      <c s="5" r="I265"/>
      <c s="5" r="J265"/>
    </row>
    <row customHeight="1" r="266" ht="61.5">
      <c s="30" r="A266">
        <v>0</v>
      </c>
      <c s="5" r="B266">
        <v>15000</v>
      </c>
      <c s="23" r="C266">
        <v>15000</v>
      </c>
      <c t="s" s="5" r="D266">
        <v>895</v>
      </c>
      <c s="5" r="E266">
        <v>2012</v>
      </c>
      <c t="s" s="5" r="F266">
        <v>896</v>
      </c>
      <c t="s" s="5" r="G266">
        <v>897</v>
      </c>
      <c t="s" s="5" r="H266">
        <v>898</v>
      </c>
      <c t="s" s="5" r="I266">
        <v>899</v>
      </c>
      <c t="s" s="5" r="J266">
        <v>900</v>
      </c>
    </row>
    <row customHeight="1" r="267" ht="61.5">
      <c s="30" r="A267">
        <v>0</v>
      </c>
      <c s="30" r="B267">
        <v>22000</v>
      </c>
      <c s="4" r="C267">
        <v>22000</v>
      </c>
      <c t="s" s="5" r="D267">
        <v>901</v>
      </c>
      <c t="s" s="5" r="E267">
        <v>902</v>
      </c>
      <c t="s" s="5" r="F267">
        <v>903</v>
      </c>
      <c t="s" s="5" r="G267">
        <v>904</v>
      </c>
      <c t="s" s="5" r="H267">
        <v>905</v>
      </c>
      <c t="s" s="5" r="I267">
        <v>27</v>
      </c>
      <c t="s" s="5" r="J267">
        <v>906</v>
      </c>
    </row>
    <row customHeight="1" r="268" ht="61.5">
      <c s="30" r="A268">
        <v>20000</v>
      </c>
      <c s="30" r="B268">
        <v>0</v>
      </c>
      <c s="4" r="C268">
        <v>20000</v>
      </c>
      <c t="s" s="5" r="D268">
        <v>907</v>
      </c>
      <c t="s" s="5" r="E268">
        <v>133</v>
      </c>
      <c t="s" s="5" r="F268">
        <v>908</v>
      </c>
      <c t="s" s="5" r="G268">
        <v>875</v>
      </c>
      <c t="s" s="5" r="H268">
        <v>119</v>
      </c>
      <c t="s" s="5" r="I268">
        <v>909</v>
      </c>
      <c s="5" r="J268">
        <v>10000</v>
      </c>
    </row>
    <row customHeight="1" r="269" ht="61.5">
      <c t="s" s="30" r="A269">
        <v>910</v>
      </c>
      <c s="30" r="B269">
        <v>0</v>
      </c>
      <c s="4" r="C269">
        <v>0</v>
      </c>
      <c t="s" s="5" r="D269">
        <v>911</v>
      </c>
      <c s="5" r="E269">
        <v>2001</v>
      </c>
      <c t="s" s="5" r="F269">
        <v>197</v>
      </c>
      <c t="s" s="5" r="G269">
        <v>197</v>
      </c>
      <c t="s" s="5" r="H269">
        <v>912</v>
      </c>
      <c t="s" s="5" r="I269">
        <v>33</v>
      </c>
      <c t="s" s="5" r="J269">
        <v>913</v>
      </c>
    </row>
    <row r="270">
      <c s="30" r="A270">
        <v>35000</v>
      </c>
      <c s="30" r="B270">
        <v>15000</v>
      </c>
      <c s="4" r="C270">
        <v>50000</v>
      </c>
      <c t="s" s="5" r="D270">
        <v>911</v>
      </c>
      <c s="5" r="E270">
        <v>2007</v>
      </c>
      <c t="s" s="5" r="F270">
        <v>914</v>
      </c>
      <c t="s" s="5" r="G270">
        <v>915</v>
      </c>
      <c t="s" s="5" r="H270">
        <v>433</v>
      </c>
      <c t="s" s="5" r="I270">
        <v>916</v>
      </c>
      <c s="5" r="J270">
        <v>0</v>
      </c>
    </row>
    <row customHeight="1" r="271" ht="61.5">
      <c s="30" r="A271">
        <v>48000</v>
      </c>
      <c s="30" r="B271">
        <v>12000</v>
      </c>
      <c s="4" r="C271">
        <f>A271+B271</f>
        <v>60000</v>
      </c>
      <c t="s" s="5" r="D271">
        <v>911</v>
      </c>
      <c s="5" r="E271">
        <v>2009</v>
      </c>
      <c t="s" s="5" r="F271">
        <v>917</v>
      </c>
      <c t="s" s="5" r="G271">
        <v>918</v>
      </c>
      <c t="s" s="5" r="H271">
        <v>151</v>
      </c>
      <c t="s" s="5" r="I271">
        <v>33</v>
      </c>
      <c s="5" r="J271">
        <v>0</v>
      </c>
    </row>
    <row customHeight="1" r="272" ht="61.5">
      <c s="30" r="A272">
        <v>14000</v>
      </c>
      <c s="30" r="B272">
        <v>0</v>
      </c>
      <c s="4" r="C272">
        <f>A272+B272</f>
        <v>14000</v>
      </c>
      <c t="s" s="5" r="D272">
        <v>911</v>
      </c>
      <c s="5" r="E272">
        <v>2010</v>
      </c>
      <c t="s" s="5" r="F272">
        <v>919</v>
      </c>
      <c t="s" s="5" r="G272">
        <v>920</v>
      </c>
      <c t="s" s="5" r="H272">
        <v>53</v>
      </c>
      <c t="s" s="5" r="I272">
        <v>921</v>
      </c>
      <c t="s" s="5" r="J272">
        <v>922</v>
      </c>
    </row>
    <row r="273">
      <c s="30" r="A273">
        <v>15000</v>
      </c>
      <c s="30" r="B273">
        <v>0</v>
      </c>
      <c s="4" r="C273">
        <v>15000</v>
      </c>
      <c t="s" s="5" r="D273">
        <v>911</v>
      </c>
      <c s="5" r="E273">
        <v>2011</v>
      </c>
      <c t="s" s="5" r="F273">
        <v>923</v>
      </c>
      <c t="s" s="5" r="G273">
        <v>924</v>
      </c>
      <c t="s" s="5" r="H273">
        <v>53</v>
      </c>
      <c t="s" s="5" r="I273">
        <v>925</v>
      </c>
      <c t="s" s="5" r="J273">
        <v>159</v>
      </c>
    </row>
    <row customHeight="1" r="274" ht="61.5">
      <c s="30" r="A274">
        <v>15000</v>
      </c>
      <c s="30" r="B274">
        <v>22000</v>
      </c>
      <c s="4" r="C274">
        <v>37000</v>
      </c>
      <c t="s" s="5" r="D274">
        <v>911</v>
      </c>
      <c s="5" r="E274">
        <v>2012</v>
      </c>
      <c t="s" s="5" r="F274">
        <v>926</v>
      </c>
      <c t="s" s="5" r="G274">
        <v>927</v>
      </c>
      <c t="s" s="5" r="H274">
        <v>119</v>
      </c>
      <c t="s" s="5" r="I274">
        <v>928</v>
      </c>
      <c t="s" s="5" r="J274">
        <v>121</v>
      </c>
    </row>
    <row customHeight="1" r="275" ht="61.5">
      <c t="s" s="30" r="A275">
        <v>929</v>
      </c>
      <c s="30" r="B275">
        <v>16000</v>
      </c>
      <c s="4" r="C275">
        <v>16000</v>
      </c>
      <c t="s" s="5" r="D275">
        <v>911</v>
      </c>
      <c s="5" r="E275">
        <v>2012</v>
      </c>
      <c t="s" s="5" r="F275">
        <v>930</v>
      </c>
      <c t="s" s="5" r="G275">
        <v>931</v>
      </c>
      <c t="s" s="5" r="H275">
        <v>119</v>
      </c>
      <c s="5" r="I275"/>
      <c s="5" r="J275"/>
    </row>
    <row customHeight="1" r="276" ht="61.5">
      <c s="30" r="A276">
        <v>12500</v>
      </c>
      <c s="30" r="B276">
        <v>25000</v>
      </c>
      <c s="4" r="C276">
        <v>37500</v>
      </c>
      <c t="s" s="5" r="D276">
        <v>932</v>
      </c>
      <c s="5" r="E276">
        <v>2010</v>
      </c>
      <c t="s" s="5" r="F276">
        <v>933</v>
      </c>
      <c t="s" s="5" r="G276">
        <v>934</v>
      </c>
      <c t="s" s="5" r="H276">
        <v>260</v>
      </c>
      <c s="5" r="I276"/>
      <c s="5" r="J276"/>
    </row>
    <row customHeight="1" r="277" ht="61.5">
      <c s="30" r="A277">
        <v>60000</v>
      </c>
      <c s="30" r="B277">
        <v>0</v>
      </c>
      <c s="4" r="C277">
        <f>A277+B277</f>
        <v>60000</v>
      </c>
      <c t="s" s="5" r="D277">
        <v>935</v>
      </c>
      <c s="5" r="E277">
        <v>2013</v>
      </c>
      <c t="s" s="5" r="F277">
        <v>936</v>
      </c>
      <c t="s" s="5" r="G277">
        <v>937</v>
      </c>
      <c t="s" s="5" r="H277">
        <v>91</v>
      </c>
      <c s="5" r="I277"/>
      <c s="5" r="J277"/>
    </row>
    <row customHeight="1" r="278" ht="61.5">
      <c s="30" r="A278">
        <v>0</v>
      </c>
      <c s="30" r="B278">
        <v>0</v>
      </c>
      <c s="4" r="C278">
        <f>A278+B278</f>
        <v>0</v>
      </c>
      <c t="s" s="5" r="D278">
        <v>935</v>
      </c>
      <c s="5" r="E278">
        <v>2013</v>
      </c>
      <c t="s" s="5" r="F278">
        <v>938</v>
      </c>
      <c s="5" r="G278"/>
      <c t="s" s="5" r="H278">
        <v>53</v>
      </c>
      <c s="5" r="I278"/>
      <c s="5" r="J278"/>
    </row>
    <row customHeight="1" r="279" ht="61.5">
      <c s="30" r="A279">
        <v>25000</v>
      </c>
      <c s="30" r="B279">
        <v>110000</v>
      </c>
      <c s="4" r="C279">
        <f>A279+B279</f>
        <v>135000</v>
      </c>
      <c t="s" s="5" r="D279">
        <v>935</v>
      </c>
      <c s="5" r="E279">
        <v>2019</v>
      </c>
      <c t="s" s="5" r="F279">
        <v>939</v>
      </c>
      <c t="s" s="5" r="G279">
        <v>940</v>
      </c>
      <c t="s" s="5" r="H279">
        <v>941</v>
      </c>
      <c s="5" r="I279"/>
      <c s="5" r="J279"/>
    </row>
    <row r="280">
      <c s="30" r="A280">
        <v>64000</v>
      </c>
      <c s="30" r="B280">
        <v>30000</v>
      </c>
      <c s="4" r="C280">
        <f>A280+B280</f>
        <v>94000</v>
      </c>
      <c t="s" s="5" r="D280">
        <v>935</v>
      </c>
      <c s="5" r="E280"/>
      <c t="s" s="5" r="F280">
        <v>942</v>
      </c>
      <c t="s" s="5" r="G280">
        <v>943</v>
      </c>
      <c t="s" s="5" r="H280">
        <v>176</v>
      </c>
      <c s="5" r="I280"/>
      <c s="5" r="J280"/>
    </row>
    <row customHeight="1" r="281" ht="61.5">
      <c s="30" r="A281">
        <v>0</v>
      </c>
      <c s="30" r="B281">
        <v>10000</v>
      </c>
      <c s="4" r="C281">
        <v>0</v>
      </c>
      <c t="s" s="5" r="D281">
        <v>944</v>
      </c>
      <c s="5" r="E281">
        <v>2012</v>
      </c>
      <c t="s" s="5" r="F281">
        <v>945</v>
      </c>
      <c s="5" r="G281"/>
      <c t="s" s="5" r="H281">
        <v>946</v>
      </c>
      <c t="s" s="5" r="I281">
        <v>33</v>
      </c>
      <c t="s" s="5" r="J281">
        <v>947</v>
      </c>
    </row>
    <row customHeight="1" r="282" ht="61.5">
      <c s="30" r="A282">
        <v>0</v>
      </c>
      <c s="30" r="B282">
        <v>0</v>
      </c>
      <c s="4" r="C282"/>
      <c t="s" s="5" r="D282">
        <v>948</v>
      </c>
      <c s="5" r="E282">
        <v>2008</v>
      </c>
      <c t="s" s="5" r="F282">
        <v>197</v>
      </c>
      <c t="s" s="5" r="G282">
        <v>197</v>
      </c>
      <c t="s" s="5" r="H282">
        <v>94</v>
      </c>
      <c t="s" s="5" r="I282">
        <v>114</v>
      </c>
      <c t="s" s="5" r="J282">
        <v>949</v>
      </c>
    </row>
    <row customHeight="1" r="283" ht="61.5">
      <c s="30" r="A283">
        <v>28000</v>
      </c>
      <c s="30" r="B283">
        <v>44000</v>
      </c>
      <c s="4" r="C283">
        <f>B283+A283</f>
        <v>72000</v>
      </c>
      <c t="s" s="5" r="D283">
        <v>950</v>
      </c>
      <c s="5" r="E283">
        <v>2010</v>
      </c>
      <c t="s" s="5" r="F283">
        <v>951</v>
      </c>
      <c t="s" s="5" r="G283">
        <v>952</v>
      </c>
      <c t="s" s="5" r="H283">
        <v>953</v>
      </c>
      <c t="s" s="5" r="I283">
        <v>954</v>
      </c>
      <c s="5" r="J283"/>
    </row>
    <row customHeight="1" r="284" ht="61.5">
      <c s="30" r="A284">
        <v>0</v>
      </c>
      <c s="30" r="B284">
        <v>25000</v>
      </c>
      <c s="4" r="C284">
        <v>25000</v>
      </c>
      <c t="s" s="5" r="D284">
        <v>955</v>
      </c>
      <c s="5" r="E284">
        <v>2002</v>
      </c>
      <c s="5" r="F284"/>
      <c s="5" r="G284"/>
      <c t="s" s="5" r="H284">
        <v>956</v>
      </c>
      <c t="s" s="5" r="I284">
        <v>114</v>
      </c>
      <c s="5" r="J284"/>
    </row>
    <row r="285">
      <c s="30" r="A285">
        <v>0</v>
      </c>
      <c s="30" r="B285">
        <v>0</v>
      </c>
      <c s="4" r="C285">
        <v>0</v>
      </c>
      <c t="s" s="5" r="D285">
        <v>955</v>
      </c>
      <c s="5" r="E285">
        <v>2014</v>
      </c>
      <c t="s" s="5" r="F285">
        <v>226</v>
      </c>
      <c t="s" s="5" r="G285">
        <v>226</v>
      </c>
      <c t="s" s="5" r="H285">
        <v>957</v>
      </c>
      <c t="s" s="5" r="I285">
        <v>958</v>
      </c>
      <c t="s" s="5" r="J285">
        <v>959</v>
      </c>
    </row>
    <row r="286">
      <c s="30" r="A286">
        <v>3000</v>
      </c>
      <c s="30" r="B286">
        <v>0</v>
      </c>
      <c s="4" r="C286">
        <v>3000</v>
      </c>
      <c t="s" s="5" r="D286">
        <v>955</v>
      </c>
      <c s="5" r="E286">
        <v>2016</v>
      </c>
      <c t="s" s="5" r="F286">
        <v>960</v>
      </c>
      <c t="s" s="5" r="G286">
        <v>961</v>
      </c>
      <c t="s" s="5" r="H286">
        <v>962</v>
      </c>
      <c t="s" s="5" r="I286">
        <v>963</v>
      </c>
      <c t="s" s="5" r="J286">
        <v>964</v>
      </c>
    </row>
    <row r="287">
      <c s="30" r="A287">
        <v>8000</v>
      </c>
      <c s="30" r="B287">
        <v>0</v>
      </c>
      <c s="4" r="C287">
        <f>A287+B287</f>
        <v>8000</v>
      </c>
      <c t="s" s="5" r="D287">
        <v>965</v>
      </c>
      <c s="5" r="E287">
        <v>2011</v>
      </c>
      <c t="s" s="5" r="F287">
        <v>966</v>
      </c>
      <c t="s" s="5" r="G287">
        <v>967</v>
      </c>
      <c t="s" s="5" r="H287">
        <v>968</v>
      </c>
      <c s="5" r="I287"/>
      <c s="5" r="J287"/>
    </row>
    <row r="288">
      <c s="30" r="A288">
        <v>40000</v>
      </c>
      <c s="30" r="B288">
        <v>0</v>
      </c>
      <c s="4" r="C288">
        <v>40000</v>
      </c>
      <c t="s" s="5" r="D288">
        <v>965</v>
      </c>
      <c s="5" r="E288">
        <v>2014</v>
      </c>
      <c t="s" s="5" r="F288">
        <v>969</v>
      </c>
      <c t="s" s="5" r="G288">
        <v>970</v>
      </c>
      <c t="s" s="5" r="H288">
        <v>971</v>
      </c>
      <c t="s" s="5" r="I288">
        <v>972</v>
      </c>
      <c t="s" s="5" r="J288">
        <v>973</v>
      </c>
    </row>
    <row r="289">
      <c s="5" r="A289">
        <v>0</v>
      </c>
      <c s="5" r="B289">
        <v>0</v>
      </c>
      <c s="5" r="C289">
        <v>0</v>
      </c>
      <c t="s" s="5" r="D289">
        <v>965</v>
      </c>
      <c s="5" r="E289">
        <v>2014</v>
      </c>
      <c t="s" s="5" r="F289">
        <v>974</v>
      </c>
      <c s="5" r="G289"/>
      <c t="s" s="5" r="H289">
        <v>91</v>
      </c>
      <c s="5" r="I289"/>
      <c s="5" r="J289"/>
    </row>
    <row customHeight="1" r="290" ht="61.5">
      <c t="s" s="30" r="A290">
        <v>975</v>
      </c>
      <c s="30" r="B290">
        <v>0</v>
      </c>
      <c t="str" s="4" r="C290">
        <f>A290+B290</f>
        <v>#VALUE!:notNumber:$12,000 (credit cards) $40,000 (unfunded MA) $80,000 ("fully funded" PhD - 5 years)</v>
      </c>
      <c t="s" s="5" r="D290">
        <v>965</v>
      </c>
      <c t="s" s="5" r="E290">
        <v>976</v>
      </c>
      <c t="s" s="5" r="F290">
        <v>977</v>
      </c>
      <c t="s" s="5" r="G290">
        <v>978</v>
      </c>
      <c t="s" s="5" r="H290">
        <v>94</v>
      </c>
      <c t="s" s="5" r="I290">
        <v>979</v>
      </c>
      <c t="s" s="5" r="J290">
        <v>980</v>
      </c>
    </row>
    <row r="291">
      <c s="30" r="A291">
        <v>0</v>
      </c>
      <c s="30" r="B291">
        <v>0</v>
      </c>
      <c s="4" r="C291">
        <v>0</v>
      </c>
      <c t="s" s="5" r="D291">
        <v>965</v>
      </c>
      <c t="s" s="5" r="E291">
        <v>981</v>
      </c>
      <c t="s" s="5" r="F291">
        <v>982</v>
      </c>
      <c t="s" s="5" r="G291">
        <v>197</v>
      </c>
      <c t="s" s="5" r="H291">
        <v>983</v>
      </c>
      <c t="s" s="5" r="I291">
        <v>984</v>
      </c>
      <c t="s" s="5" r="J291">
        <v>985</v>
      </c>
    </row>
    <row customHeight="1" r="292" ht="61.5">
      <c t="s" s="30" r="A292">
        <v>986</v>
      </c>
      <c s="30" r="B292">
        <v>20000</v>
      </c>
      <c t="str" s="4" r="C292">
        <f>A292+B292</f>
        <v>#VALUE!:notNumber:$40,000 (MA), $10,000 (PhD)</v>
      </c>
      <c t="s" s="5" r="D292">
        <v>965</v>
      </c>
      <c t="s" s="5" r="E292">
        <v>987</v>
      </c>
      <c t="s" s="5" r="F292">
        <v>988</v>
      </c>
      <c t="s" s="5" r="G292">
        <v>989</v>
      </c>
      <c t="s" s="5" r="H292">
        <v>53</v>
      </c>
      <c s="5" r="I292"/>
      <c s="5" r="J292"/>
    </row>
    <row customHeight="1" r="293" ht="61.5">
      <c s="30" r="A293">
        <v>22000</v>
      </c>
      <c s="30" r="B293">
        <v>18000</v>
      </c>
      <c s="4" r="C293">
        <v>40000</v>
      </c>
      <c t="s" s="5" r="D293">
        <v>965</v>
      </c>
      <c t="s" s="5" r="E293">
        <v>990</v>
      </c>
      <c t="s" s="5" r="F293">
        <v>991</v>
      </c>
      <c t="s" s="5" r="G293">
        <v>992</v>
      </c>
      <c t="s" s="5" r="H293">
        <v>53</v>
      </c>
      <c t="s" s="5" r="I293">
        <v>33</v>
      </c>
      <c s="5" r="J293">
        <v>0</v>
      </c>
    </row>
    <row customHeight="1" r="294" ht="61.5">
      <c t="s" s="30" r="A294">
        <v>993</v>
      </c>
      <c s="30" r="B294">
        <v>30000</v>
      </c>
      <c t="s" s="4" r="C294">
        <v>994</v>
      </c>
      <c t="s" s="5" r="D294">
        <v>965</v>
      </c>
      <c t="s" s="5" r="E294">
        <v>995</v>
      </c>
      <c t="s" s="5" r="F294">
        <v>996</v>
      </c>
      <c t="s" s="5" r="G294">
        <v>997</v>
      </c>
      <c t="s" s="5" r="H294">
        <v>998</v>
      </c>
      <c s="5" r="I294"/>
      <c s="5" r="J294"/>
    </row>
    <row customHeight="1" r="295" ht="61.5">
      <c t="s" s="30" r="A295">
        <v>999</v>
      </c>
      <c s="30" r="B295">
        <v>0</v>
      </c>
      <c t="str" s="4" r="C295">
        <f>A295+B295</f>
        <v>#VALUE!:notNumber:30,000+ (still in progress)</v>
      </c>
      <c t="s" s="5" r="D295">
        <v>965</v>
      </c>
      <c s="5" r="E295"/>
      <c t="s" s="5" r="F295">
        <v>1000</v>
      </c>
      <c t="s" s="5" r="G295">
        <v>1001</v>
      </c>
      <c t="s" s="5" r="H295">
        <v>1002</v>
      </c>
      <c s="5" r="I295"/>
      <c s="5" r="J295"/>
    </row>
    <row customHeight="1" r="296" ht="61.5">
      <c t="s" s="30" r="A296">
        <v>1003</v>
      </c>
      <c s="30" r="B296">
        <v>0</v>
      </c>
      <c t="str" s="4" r="C296">
        <f>A296+B296</f>
        <v>#VALUE!:notNumber:8,000 (Ph.D)</v>
      </c>
      <c t="s" s="5" r="D296">
        <v>965</v>
      </c>
      <c s="5" r="E296"/>
      <c t="s" s="5" r="F296">
        <v>1004</v>
      </c>
      <c t="s" s="5" r="G296">
        <v>1005</v>
      </c>
      <c t="s" s="5" r="H296">
        <v>692</v>
      </c>
      <c s="5" r="I296"/>
      <c s="5" r="J296"/>
    </row>
    <row customHeight="1" r="297" ht="61.5">
      <c s="30" r="A297">
        <v>0</v>
      </c>
      <c t="s" s="30" r="B297">
        <v>1006</v>
      </c>
      <c t="str" s="4" r="C297">
        <f>A297+B297</f>
        <v>#VALUE!:notNumber:$13000 (started off at 18000)</v>
      </c>
      <c t="s" s="5" r="D297">
        <v>965</v>
      </c>
      <c s="5" r="E297"/>
      <c s="5" r="F297"/>
      <c s="5" r="G297"/>
      <c s="5" r="H297"/>
      <c s="5" r="I297"/>
      <c s="5" r="J297"/>
    </row>
    <row customHeight="1" r="298" ht="61.5">
      <c s="30" r="A298">
        <v>0</v>
      </c>
      <c t="s" s="30" r="B298">
        <v>1007</v>
      </c>
      <c t="str" s="4" r="C298">
        <f>A298+B298</f>
        <v>#VALUE!:notNumber:7500 (Started off at 13000)</v>
      </c>
      <c t="s" s="5" r="D298">
        <v>965</v>
      </c>
      <c s="5" r="E298"/>
      <c s="5" r="F298"/>
      <c s="5" r="G298"/>
      <c t="s" s="5" r="H298">
        <v>1008</v>
      </c>
      <c s="5" r="I298"/>
      <c s="5" r="J298"/>
    </row>
    <row r="299">
      <c s="30" r="A299"/>
      <c s="30" r="B299">
        <v>40000</v>
      </c>
      <c s="4" r="C299">
        <f>A299+B299</f>
        <v>40000</v>
      </c>
      <c t="s" s="5" r="D299">
        <v>965</v>
      </c>
      <c s="5" r="E299"/>
      <c t="s" s="5" r="F299">
        <v>1009</v>
      </c>
      <c t="s" s="5" r="G299">
        <v>1010</v>
      </c>
      <c s="5" r="H299"/>
      <c s="5" r="I299"/>
      <c s="5" r="J299"/>
    </row>
    <row customHeight="1" r="300" ht="61.5">
      <c s="30" r="A300">
        <v>6000</v>
      </c>
      <c s="30" r="B300">
        <v>15000</v>
      </c>
      <c s="4" r="C300">
        <f>A300+B300</f>
        <v>21000</v>
      </c>
      <c t="s" s="5" r="D300">
        <v>965</v>
      </c>
      <c s="5" r="E300"/>
      <c t="s" s="5" r="F300">
        <v>1011</v>
      </c>
      <c t="s" s="5" r="G300">
        <v>1012</v>
      </c>
      <c t="s" s="5" r="H300">
        <v>1013</v>
      </c>
      <c s="5" r="I300"/>
      <c s="5" r="J300"/>
    </row>
    <row customHeight="1" r="301" ht="61.5">
      <c s="30" r="A301">
        <v>0</v>
      </c>
      <c s="30" r="B301">
        <v>0</v>
      </c>
      <c s="4" r="C301">
        <f>A301+B301</f>
        <v>0</v>
      </c>
      <c t="s" s="5" r="D301">
        <v>965</v>
      </c>
      <c s="5" r="E301"/>
      <c t="s" s="5" r="F301">
        <v>1014</v>
      </c>
      <c s="5" r="G301"/>
      <c t="s" s="5" r="H301">
        <v>91</v>
      </c>
      <c s="5" r="I301"/>
      <c s="5" r="J301"/>
    </row>
    <row customHeight="1" r="302" ht="61.5">
      <c s="30" r="A302"/>
      <c s="30" r="B302"/>
      <c s="4" r="C302">
        <v>220000</v>
      </c>
      <c t="s" s="5" r="D302">
        <v>1015</v>
      </c>
      <c s="5" r="E302"/>
      <c t="s" s="5" r="F302">
        <v>1016</v>
      </c>
      <c t="s" s="5" r="G302">
        <v>1017</v>
      </c>
      <c t="s" s="5" r="H302">
        <v>94</v>
      </c>
      <c t="s" s="5" r="I302">
        <v>1018</v>
      </c>
      <c s="5" r="J302">
        <v>0</v>
      </c>
    </row>
    <row customHeight="1" r="303" ht="61.5">
      <c s="5" r="A303">
        <v>0</v>
      </c>
      <c s="30" r="B303">
        <v>0</v>
      </c>
      <c s="5" r="C303">
        <v>0</v>
      </c>
      <c t="s" s="30" r="D303">
        <v>1019</v>
      </c>
      <c s="5" r="E303">
        <v>2012</v>
      </c>
      <c t="s" s="5" r="F303">
        <v>1020</v>
      </c>
      <c s="5" r="G303"/>
      <c t="s" s="5" r="H303">
        <v>1021</v>
      </c>
      <c t="s" s="5" r="I303">
        <v>1022</v>
      </c>
      <c s="5" r="J303"/>
    </row>
    <row r="304">
      <c s="30" r="A304">
        <v>0</v>
      </c>
      <c s="30" r="B304">
        <v>0</v>
      </c>
      <c s="4" r="C304">
        <f>A304+B304</f>
        <v>0</v>
      </c>
      <c t="s" s="5" r="D304">
        <v>1023</v>
      </c>
      <c s="5" r="E304">
        <v>2014</v>
      </c>
      <c t="s" s="5" r="F304">
        <v>1024</v>
      </c>
      <c s="5" r="G304"/>
      <c t="s" s="5" r="H304">
        <v>53</v>
      </c>
      <c s="5" r="I304"/>
      <c s="5" r="J304"/>
    </row>
    <row customHeight="1" r="305" ht="61.5">
      <c t="s" s="30" r="A305">
        <v>1025</v>
      </c>
      <c s="30" r="B305">
        <v>0</v>
      </c>
      <c t="str" s="4" r="C305">
        <f>A305+B305</f>
        <v>#VALUE!:notNumber:90000 (for clinical Master's degree)</v>
      </c>
      <c t="s" s="5" r="D305">
        <v>1023</v>
      </c>
      <c s="5" r="E305"/>
      <c t="s" s="5" r="F305">
        <v>1026</v>
      </c>
      <c t="s" s="5" r="G305">
        <v>1027</v>
      </c>
      <c t="s" s="5" r="H305">
        <v>1028</v>
      </c>
      <c s="5" r="I305"/>
      <c s="5" r="J305"/>
    </row>
    <row customHeight="1" r="306" ht="61.5">
      <c s="5" r="A306">
        <v>0</v>
      </c>
      <c s="5" r="B306">
        <v>33000</v>
      </c>
      <c s="5" r="C306">
        <v>35000</v>
      </c>
      <c t="s" s="5" r="D306">
        <v>1029</v>
      </c>
      <c s="5" r="E306">
        <v>2006</v>
      </c>
      <c t="s" s="5" r="F306">
        <v>1030</v>
      </c>
      <c t="s" s="5" r="G306">
        <v>1031</v>
      </c>
      <c t="s" s="5" r="H306">
        <v>1032</v>
      </c>
      <c t="s" s="5" r="I306">
        <v>1033</v>
      </c>
      <c t="s" s="5" r="J306">
        <v>1034</v>
      </c>
    </row>
    <row r="307">
      <c s="30" r="A307">
        <v>50000</v>
      </c>
      <c s="30" r="B307">
        <v>10000</v>
      </c>
      <c s="4" r="C307">
        <f>A307+B307</f>
        <v>60000</v>
      </c>
      <c t="s" s="5" r="D307">
        <v>1035</v>
      </c>
      <c s="5" r="E307">
        <v>2013</v>
      </c>
      <c t="s" s="5" r="F307">
        <v>1036</v>
      </c>
      <c t="s" s="5" r="G307">
        <v>1037</v>
      </c>
      <c t="s" s="5" r="H307">
        <v>142</v>
      </c>
      <c s="5" r="I307"/>
      <c s="5" r="J307"/>
    </row>
    <row r="308">
      <c s="30" r="A308">
        <v>55000</v>
      </c>
      <c s="30" r="B308">
        <v>40000</v>
      </c>
      <c s="4" r="C308">
        <f>A308+B308</f>
        <v>95000</v>
      </c>
      <c t="s" s="5" r="D308">
        <v>1035</v>
      </c>
      <c s="5" r="E308">
        <v>2014</v>
      </c>
      <c t="s" s="5" r="F308">
        <v>1038</v>
      </c>
      <c t="s" s="5" r="G308">
        <v>1039</v>
      </c>
      <c t="s" s="5" r="H308">
        <v>91</v>
      </c>
      <c s="5" r="I308"/>
      <c s="5" r="J308"/>
    </row>
    <row customHeight="1" r="309" ht="61.5">
      <c s="30" r="A309">
        <v>80000</v>
      </c>
      <c s="30" r="B309">
        <v>0</v>
      </c>
      <c s="4" r="C309">
        <f>A309+B309</f>
        <v>80000</v>
      </c>
      <c t="s" s="5" r="D309">
        <v>1035</v>
      </c>
      <c s="5" r="E309">
        <v>2015</v>
      </c>
      <c t="s" s="5" r="F309">
        <v>1040</v>
      </c>
      <c t="s" s="5" r="G309">
        <v>226</v>
      </c>
      <c t="s" s="5" r="H309">
        <v>119</v>
      </c>
      <c s="5" r="I309"/>
      <c s="5" r="J309"/>
    </row>
    <row customHeight="1" r="310" ht="61.5">
      <c t="s" s="30" r="A310">
        <v>1041</v>
      </c>
      <c t="s" s="30" r="B310">
        <v>1042</v>
      </c>
      <c t="str" s="4" r="C310">
        <f>A310+B310</f>
        <v>#VALUE!:notNumber:$0 (MA, MS and PhD fully funded)</v>
      </c>
      <c t="s" s="5" r="D310">
        <v>1043</v>
      </c>
      <c t="s" s="5" r="E310">
        <v>388</v>
      </c>
      <c t="s" s="5" r="F310">
        <v>1044</v>
      </c>
      <c t="s" s="5" r="G310">
        <v>1045</v>
      </c>
      <c t="s" s="5" r="H310">
        <v>1046</v>
      </c>
      <c s="5" r="I310"/>
      <c s="5" r="J310"/>
    </row>
    <row customHeight="1" r="311" ht="61.5">
      <c s="30" r="A311"/>
      <c s="30" r="B311"/>
      <c t="s" s="4" r="C311">
        <v>1047</v>
      </c>
      <c t="s" s="5" r="D311">
        <v>1048</v>
      </c>
      <c t="s" s="5" r="E311">
        <v>1049</v>
      </c>
      <c t="s" s="5" r="F311">
        <v>1050</v>
      </c>
      <c t="s" s="5" r="G311">
        <v>1051</v>
      </c>
      <c t="s" s="5" r="H311">
        <v>276</v>
      </c>
      <c t="s" s="5" r="I311">
        <v>27</v>
      </c>
      <c t="s" s="5" r="J311">
        <v>1052</v>
      </c>
    </row>
    <row customHeight="1" r="312" ht="61.5">
      <c s="30" r="A312">
        <v>57000</v>
      </c>
      <c s="30" r="B312">
        <v>12000</v>
      </c>
      <c s="4" r="C312">
        <v>69000</v>
      </c>
      <c t="s" s="5" r="D312">
        <v>1053</v>
      </c>
      <c s="5" r="E312">
        <v>2013</v>
      </c>
      <c t="s" s="5" r="F312">
        <v>1054</v>
      </c>
      <c t="s" s="5" r="G312">
        <v>1055</v>
      </c>
      <c t="s" s="5" r="H312">
        <v>1056</v>
      </c>
      <c t="s" s="5" r="I312">
        <v>1057</v>
      </c>
      <c t="s" s="5" r="J312">
        <v>1058</v>
      </c>
    </row>
    <row customHeight="1" r="313" ht="61.5">
      <c s="30" r="A313">
        <v>85000</v>
      </c>
      <c s="30" r="B313">
        <v>87000</v>
      </c>
      <c s="4" r="C313">
        <v>192000</v>
      </c>
      <c t="s" s="5" r="D313">
        <v>1059</v>
      </c>
      <c s="5" r="E313">
        <v>2004</v>
      </c>
      <c t="s" s="5" r="F313">
        <v>1060</v>
      </c>
      <c t="s" s="5" r="G313">
        <v>1061</v>
      </c>
      <c t="s" s="5" r="H313">
        <v>692</v>
      </c>
      <c t="s" s="5" r="I313">
        <v>1062</v>
      </c>
      <c t="s" s="5" r="J313">
        <v>1063</v>
      </c>
    </row>
    <row customHeight="1" r="314" ht="61.5">
      <c s="30" r="A314"/>
      <c s="30" r="B314"/>
      <c t="s" s="4" r="C314">
        <v>1064</v>
      </c>
      <c t="s" s="5" r="D314">
        <v>1059</v>
      </c>
      <c s="5" r="E314">
        <v>2010</v>
      </c>
      <c t="s" s="5" r="F314">
        <v>1065</v>
      </c>
      <c t="s" s="5" r="G314">
        <v>1066</v>
      </c>
      <c t="s" s="5" r="H314">
        <v>1067</v>
      </c>
      <c t="s" s="5" r="I314">
        <v>1068</v>
      </c>
      <c t="s" s="5" r="J314">
        <v>1069</v>
      </c>
    </row>
    <row customHeight="1" r="315" ht="61.5">
      <c s="30" r="A315">
        <v>72000</v>
      </c>
      <c s="30" r="B315">
        <v>0</v>
      </c>
      <c s="4" r="C315">
        <f>A315+B315</f>
        <v>72000</v>
      </c>
      <c t="s" s="5" r="D315">
        <v>1070</v>
      </c>
      <c s="5" r="E315"/>
      <c t="s" s="5" r="F315">
        <v>1071</v>
      </c>
      <c t="s" s="5" r="G315">
        <v>1072</v>
      </c>
      <c t="s" s="5" r="H315">
        <v>53</v>
      </c>
      <c s="5" r="I315"/>
      <c s="5" r="J315"/>
    </row>
    <row customHeight="1" r="316" ht="61.5">
      <c s="30" r="A316">
        <v>0</v>
      </c>
      <c s="30" r="B316">
        <v>20000</v>
      </c>
      <c s="4" r="C316">
        <v>20000</v>
      </c>
      <c t="s" s="5" r="D316">
        <v>1073</v>
      </c>
      <c s="5" r="E316">
        <v>2013</v>
      </c>
      <c t="s" s="5" r="F316">
        <v>1074</v>
      </c>
      <c t="s" s="5" r="G316">
        <v>1075</v>
      </c>
      <c t="s" s="5" r="H316">
        <v>91</v>
      </c>
      <c t="s" s="5" r="I316">
        <v>1076</v>
      </c>
      <c s="5" r="J316">
        <v>0</v>
      </c>
    </row>
    <row customHeight="1" r="317" ht="61.5">
      <c s="30" r="A317">
        <v>100000</v>
      </c>
      <c t="s" s="30" r="B317">
        <v>1077</v>
      </c>
      <c s="4" r="C317">
        <v>140000</v>
      </c>
      <c t="s" s="5" r="D317">
        <v>1078</v>
      </c>
      <c s="5" r="E317">
        <v>2012</v>
      </c>
      <c t="s" s="5" r="F317">
        <v>1079</v>
      </c>
      <c t="s" s="5" r="G317">
        <v>1080</v>
      </c>
      <c t="s" s="5" r="H317">
        <v>53</v>
      </c>
      <c t="s" s="5" r="I317">
        <v>33</v>
      </c>
      <c t="s" s="5" r="J317">
        <v>1081</v>
      </c>
    </row>
    <row r="318">
      <c s="30" r="A318">
        <v>4000</v>
      </c>
      <c s="30" r="B318">
        <v>24000</v>
      </c>
      <c s="4" r="C318">
        <v>28000</v>
      </c>
      <c t="s" s="5" r="D318">
        <v>1082</v>
      </c>
      <c s="5" r="E318">
        <v>2012</v>
      </c>
      <c t="s" s="5" r="F318">
        <v>1083</v>
      </c>
      <c s="5" r="G318"/>
      <c t="s" s="5" r="H318">
        <v>1084</v>
      </c>
      <c t="s" s="5" r="I318">
        <v>1085</v>
      </c>
      <c t="s" s="5" r="J318">
        <v>1086</v>
      </c>
    </row>
    <row r="319">
      <c s="30" r="A319"/>
      <c s="30" r="B319">
        <v>30000</v>
      </c>
      <c s="4" r="C319">
        <v>40000</v>
      </c>
      <c t="s" s="5" r="D319">
        <v>1087</v>
      </c>
      <c s="5" r="E319">
        <v>1995</v>
      </c>
      <c t="s" s="5" r="F319">
        <v>1088</v>
      </c>
      <c t="s" s="5" r="G319">
        <v>1089</v>
      </c>
      <c t="s" s="5" r="H319">
        <v>703</v>
      </c>
      <c t="s" s="5" r="I319">
        <v>1090</v>
      </c>
      <c t="s" s="5" r="J319">
        <v>17</v>
      </c>
    </row>
    <row r="320">
      <c t="s" s="30" r="A320">
        <v>1091</v>
      </c>
      <c s="30" r="B320">
        <v>5000</v>
      </c>
      <c s="4" r="C320">
        <v>20000</v>
      </c>
      <c t="s" s="5" r="D320">
        <v>1087</v>
      </c>
      <c s="5" r="E320">
        <v>2010</v>
      </c>
      <c t="s" s="5" r="F320">
        <v>1092</v>
      </c>
      <c t="s" s="5" r="G320">
        <v>1093</v>
      </c>
      <c t="s" s="5" r="H320">
        <v>956</v>
      </c>
      <c t="s" s="5" r="I320">
        <v>27</v>
      </c>
      <c t="s" s="5" r="J320">
        <v>1094</v>
      </c>
    </row>
    <row customHeight="1" r="321" ht="61.5">
      <c s="30" r="A321">
        <v>6000</v>
      </c>
      <c s="30" r="B321">
        <v>14500</v>
      </c>
      <c t="s" s="4" r="C321">
        <v>1095</v>
      </c>
      <c t="s" s="5" r="D321">
        <v>1087</v>
      </c>
      <c s="5" r="E321">
        <v>2013</v>
      </c>
      <c t="s" s="5" r="F321">
        <v>1096</v>
      </c>
      <c t="s" s="5" r="G321">
        <v>1097</v>
      </c>
      <c t="s" s="5" r="H321">
        <v>1098</v>
      </c>
      <c t="s" s="5" r="I321">
        <v>1099</v>
      </c>
      <c t="s" s="5" r="J321">
        <v>1100</v>
      </c>
    </row>
    <row customHeight="1" r="322" ht="61.5">
      <c s="30" r="A322">
        <v>0</v>
      </c>
      <c s="30" r="B322">
        <v>0</v>
      </c>
      <c s="4" r="C322">
        <f>A322+B322</f>
        <v>0</v>
      </c>
      <c t="s" s="5" r="D322">
        <v>1101</v>
      </c>
      <c s="5" r="E322">
        <v>2013</v>
      </c>
      <c s="5" r="F322"/>
      <c s="5" r="G322"/>
      <c t="s" s="5" r="H322">
        <v>260</v>
      </c>
      <c s="5" r="I322"/>
      <c s="5" r="J322"/>
    </row>
    <row customHeight="1" r="323" ht="61.5">
      <c s="30" r="A323">
        <v>18000</v>
      </c>
      <c s="30" r="B323">
        <v>0</v>
      </c>
      <c s="4" r="C323">
        <f>A323+B323</f>
        <v>18000</v>
      </c>
      <c t="s" s="5" r="D323">
        <v>1087</v>
      </c>
      <c t="s" s="5" r="E323">
        <v>981</v>
      </c>
      <c t="s" s="5" r="F323">
        <v>1102</v>
      </c>
      <c t="s" s="5" r="G323">
        <v>1103</v>
      </c>
      <c t="s" s="5" r="H323">
        <v>94</v>
      </c>
      <c s="5" r="I323"/>
      <c s="5" r="J323">
        <v>5000</v>
      </c>
    </row>
    <row customHeight="1" r="324" ht="61.5">
      <c s="30" r="A324"/>
      <c s="30" r="B324"/>
      <c s="4" r="C324">
        <v>50000</v>
      </c>
      <c t="s" s="5" r="D324">
        <v>1104</v>
      </c>
      <c s="5" r="E324">
        <v>2015</v>
      </c>
      <c t="s" s="5" r="F324">
        <v>1105</v>
      </c>
      <c t="s" s="5" r="G324">
        <v>1106</v>
      </c>
      <c t="s" s="5" r="H324">
        <v>53</v>
      </c>
      <c t="s" s="5" r="I324">
        <v>1107</v>
      </c>
      <c t="s" s="5" r="J324">
        <v>121</v>
      </c>
    </row>
    <row customHeight="1" r="325" ht="61.5">
      <c s="30" r="A325">
        <v>0</v>
      </c>
      <c s="30" r="B325">
        <v>0</v>
      </c>
      <c s="4" r="C325">
        <f>A325+B325</f>
        <v>0</v>
      </c>
      <c t="s" s="5" r="D325">
        <v>1108</v>
      </c>
      <c t="s" s="5" r="E325">
        <v>1109</v>
      </c>
      <c t="s" s="5" r="F325">
        <v>1110</v>
      </c>
      <c t="s" s="5" r="G325">
        <v>197</v>
      </c>
      <c t="s" s="5" r="H325">
        <v>1111</v>
      </c>
      <c s="5" r="I325"/>
      <c s="5" r="J325"/>
    </row>
    <row customHeight="1" r="326" ht="61.5">
      <c s="30" r="A326">
        <v>0</v>
      </c>
      <c s="30" r="B326">
        <v>0</v>
      </c>
      <c s="4" r="C326">
        <v>0</v>
      </c>
      <c t="s" s="5" r="D326">
        <v>1112</v>
      </c>
      <c s="5" r="E326">
        <v>2010</v>
      </c>
      <c t="s" s="5" r="F326">
        <v>197</v>
      </c>
      <c s="5" r="G326"/>
      <c t="s" s="5" r="H326">
        <v>1113</v>
      </c>
      <c t="s" s="5" r="I326">
        <v>33</v>
      </c>
      <c s="5" r="J326"/>
    </row>
    <row customHeight="1" r="327" ht="61.5">
      <c s="30" r="A327">
        <v>0</v>
      </c>
      <c s="30" r="B327">
        <v>0</v>
      </c>
      <c s="4" r="C327">
        <v>0</v>
      </c>
      <c t="s" s="5" r="D327">
        <v>1112</v>
      </c>
      <c s="5" r="E327">
        <v>2011</v>
      </c>
      <c t="s" s="5" r="F327">
        <v>1114</v>
      </c>
      <c t="s" s="5" r="G327">
        <v>197</v>
      </c>
      <c t="s" s="5" r="H327">
        <v>94</v>
      </c>
      <c t="s" s="5" r="I327">
        <v>33</v>
      </c>
      <c t="s" s="5" r="J327">
        <v>1115</v>
      </c>
    </row>
    <row customHeight="1" r="328" ht="61.5">
      <c s="30" r="A328">
        <v>0</v>
      </c>
      <c s="30" r="B328">
        <v>90000</v>
      </c>
      <c s="4" r="C328">
        <f>A328+B328</f>
        <v>90000</v>
      </c>
      <c t="s" s="5" r="D328">
        <v>1112</v>
      </c>
      <c s="5" r="E328">
        <v>2012</v>
      </c>
      <c t="s" s="5" r="F328">
        <v>1116</v>
      </c>
      <c t="s" s="5" r="G328">
        <v>1117</v>
      </c>
      <c t="s" s="5" r="H328">
        <v>1118</v>
      </c>
      <c s="5" r="I328"/>
      <c s="5" r="J328"/>
    </row>
    <row customHeight="1" r="329" ht="61.5">
      <c s="5" r="A329">
        <v>2500</v>
      </c>
      <c s="5" r="B329">
        <v>2000</v>
      </c>
      <c s="4" r="C329"/>
      <c t="s" s="5" r="D329">
        <v>1119</v>
      </c>
      <c s="5" r="E329">
        <v>2013</v>
      </c>
      <c t="s" s="5" r="F329">
        <v>1120</v>
      </c>
      <c t="s" s="5" r="G329">
        <v>1121</v>
      </c>
      <c t="s" s="5" r="H329">
        <v>1122</v>
      </c>
      <c t="s" s="5" r="I329">
        <v>27</v>
      </c>
      <c t="s" s="5" r="J329">
        <v>1123</v>
      </c>
    </row>
    <row r="330">
      <c s="30" r="A330"/>
      <c s="30" r="B330">
        <v>0</v>
      </c>
      <c s="4" r="C330">
        <v>0</v>
      </c>
      <c t="s" s="5" r="D330">
        <v>1112</v>
      </c>
      <c s="5" r="E330">
        <v>2014</v>
      </c>
      <c t="s" s="5" r="F330">
        <v>1124</v>
      </c>
      <c t="s" s="5" r="G330">
        <v>197</v>
      </c>
      <c t="s" s="5" r="H330">
        <v>1125</v>
      </c>
      <c t="s" s="5" r="I330">
        <v>27</v>
      </c>
      <c s="5" r="J330">
        <v>0</v>
      </c>
    </row>
    <row r="331">
      <c s="30" r="A331">
        <v>0</v>
      </c>
      <c s="30" r="B331">
        <v>0</v>
      </c>
      <c s="4" r="C331">
        <v>0</v>
      </c>
      <c t="s" s="5" r="D331">
        <v>1112</v>
      </c>
      <c s="5" r="E331">
        <v>2016</v>
      </c>
      <c t="s" s="5" r="F331">
        <v>1126</v>
      </c>
      <c s="5" r="G331"/>
      <c t="s" s="5" r="H331">
        <v>1127</v>
      </c>
      <c t="s" s="5" r="I331">
        <v>33</v>
      </c>
      <c t="s" s="5" r="J331">
        <v>17</v>
      </c>
    </row>
    <row r="332">
      <c s="30" r="A332">
        <v>40000</v>
      </c>
      <c s="30" r="B332">
        <v>0</v>
      </c>
      <c s="4" r="C332">
        <v>40000</v>
      </c>
      <c t="s" s="5" r="D332">
        <v>1128</v>
      </c>
      <c s="5" r="E332">
        <v>2008</v>
      </c>
      <c t="s" s="5" r="F332">
        <v>1129</v>
      </c>
      <c t="s" s="5" r="G332">
        <v>1130</v>
      </c>
      <c t="s" s="5" r="H332">
        <v>1131</v>
      </c>
      <c t="s" s="5" r="I332">
        <v>1132</v>
      </c>
      <c t="s" s="5" r="J332">
        <v>159</v>
      </c>
    </row>
    <row r="333">
      <c s="30" r="A333">
        <v>0</v>
      </c>
      <c s="30" r="B333">
        <v>0</v>
      </c>
      <c s="4" r="C333">
        <v>0</v>
      </c>
      <c t="s" s="5" r="D333">
        <v>1133</v>
      </c>
      <c t="s" s="5" r="E333">
        <v>902</v>
      </c>
      <c s="5" r="F333"/>
      <c s="5" r="G333"/>
      <c t="s" s="5" r="H333">
        <v>1134</v>
      </c>
      <c t="s" s="5" r="I333">
        <v>1135</v>
      </c>
      <c s="5" r="J333">
        <v>0</v>
      </c>
    </row>
    <row customHeight="1" r="334" ht="61.5">
      <c s="30" r="A334">
        <v>0</v>
      </c>
      <c s="30" r="B334">
        <v>0</v>
      </c>
      <c s="4" r="C334">
        <v>0</v>
      </c>
      <c t="s" s="5" r="D334">
        <v>1136</v>
      </c>
      <c s="5" r="E334">
        <v>1999</v>
      </c>
      <c t="s" s="5" r="F334">
        <v>1137</v>
      </c>
      <c s="5" r="G334"/>
      <c t="s" s="5" r="H334">
        <v>1138</v>
      </c>
      <c t="s" s="5" r="I334">
        <v>184</v>
      </c>
      <c t="s" s="5" r="J334">
        <v>121</v>
      </c>
    </row>
    <row customHeight="1" r="335" ht="61.5">
      <c s="30" r="A335">
        <v>100000</v>
      </c>
      <c s="30" r="B335">
        <v>40000</v>
      </c>
      <c s="4" r="C335">
        <f>A335+B335</f>
        <v>140000</v>
      </c>
      <c t="s" s="5" r="D335">
        <v>1139</v>
      </c>
      <c s="5" r="E335"/>
      <c t="s" s="5" r="F335">
        <v>1140</v>
      </c>
      <c t="s" s="5" r="G335">
        <v>1141</v>
      </c>
      <c t="s" s="5" r="H335">
        <v>119</v>
      </c>
      <c s="5" r="I335"/>
      <c s="5" r="J335"/>
    </row>
    <row customHeight="1" r="336" ht="61.5">
      <c s="30" r="A336">
        <v>120000</v>
      </c>
      <c s="30" r="B336">
        <v>5000</v>
      </c>
      <c s="4" r="C336">
        <v>125000</v>
      </c>
      <c t="s" s="5" r="D336">
        <v>1142</v>
      </c>
      <c s="5" r="E336">
        <v>6</v>
      </c>
      <c t="s" s="5" r="F336">
        <v>1143</v>
      </c>
      <c t="s" s="5" r="G336">
        <v>1144</v>
      </c>
      <c t="s" s="5" r="H336">
        <v>1145</v>
      </c>
      <c t="s" s="5" r="I336">
        <v>1146</v>
      </c>
      <c s="5" r="J336">
        <v>5000</v>
      </c>
    </row>
    <row customHeight="1" r="337" ht="61.5">
      <c t="s" s="30" r="A337">
        <v>1147</v>
      </c>
      <c s="30" r="B337">
        <v>0</v>
      </c>
      <c s="4" r="C337">
        <v>100000</v>
      </c>
      <c t="s" s="5" r="D337">
        <v>1148</v>
      </c>
      <c s="5" r="E337">
        <v>2009</v>
      </c>
      <c t="s" s="5" r="F337">
        <v>1149</v>
      </c>
      <c t="s" s="5" r="G337">
        <v>1150</v>
      </c>
      <c s="5" r="H337"/>
      <c s="5" r="I337"/>
      <c s="5" r="J337"/>
    </row>
    <row r="338">
      <c t="s" s="30" r="A338">
        <v>1151</v>
      </c>
      <c t="s" s="30" r="B338">
        <v>1152</v>
      </c>
      <c t="s" s="4" r="C338">
        <v>1153</v>
      </c>
      <c t="s" s="5" r="D338">
        <v>1154</v>
      </c>
      <c s="5" r="E338">
        <v>2013</v>
      </c>
      <c t="s" s="5" r="F338">
        <v>1155</v>
      </c>
      <c t="s" s="5" r="G338">
        <v>1156</v>
      </c>
      <c t="s" s="5" r="H338">
        <v>53</v>
      </c>
      <c t="s" s="5" r="I338">
        <v>1157</v>
      </c>
      <c t="s" s="5" r="J338">
        <v>17</v>
      </c>
    </row>
    <row customHeight="1" r="339" ht="61.5">
      <c s="30" r="A339">
        <v>30000</v>
      </c>
      <c s="30" r="B339">
        <v>0</v>
      </c>
      <c s="4" r="C339">
        <f>A339+B339</f>
        <v>30000</v>
      </c>
      <c t="s" s="5" r="D339">
        <v>1154</v>
      </c>
      <c s="5" r="E339">
        <v>2015</v>
      </c>
      <c t="s" s="5" r="F339">
        <v>1158</v>
      </c>
      <c t="s" s="5" r="G339">
        <v>1159</v>
      </c>
      <c t="s" s="5" r="H339">
        <v>94</v>
      </c>
      <c t="s" s="5" r="I339">
        <v>27</v>
      </c>
      <c t="s" s="5" r="J339">
        <v>1160</v>
      </c>
    </row>
    <row customHeight="1" r="340" ht="61.5">
      <c t="s" s="30" r="A340">
        <v>1161</v>
      </c>
      <c s="30" r="B340">
        <v>0</v>
      </c>
      <c t="str" s="4" r="C340">
        <f>A340+B340</f>
        <v>#VALUE!:notNumber:110000 (Ph.D. and M.A. at separate institutions)</v>
      </c>
      <c t="s" s="5" r="D340">
        <v>1154</v>
      </c>
      <c s="5" r="E340"/>
      <c t="s" s="5" r="F340">
        <v>1162</v>
      </c>
      <c s="5" r="G340"/>
      <c t="s" s="5" r="H340">
        <v>1163</v>
      </c>
      <c s="5" r="I340"/>
      <c s="5" r="J340"/>
    </row>
    <row customHeight="1" r="341" ht="61.5">
      <c s="30" r="A341">
        <v>120000</v>
      </c>
      <c s="30" r="B341">
        <v>30000</v>
      </c>
      <c s="4" r="C341">
        <f>A341+B341</f>
        <v>150000</v>
      </c>
      <c t="s" s="5" r="D341">
        <v>1154</v>
      </c>
      <c s="5" r="E341"/>
      <c t="s" s="5" r="F341">
        <v>1164</v>
      </c>
      <c t="s" s="5" r="G341">
        <v>1165</v>
      </c>
      <c t="s" s="5" r="H341">
        <v>1166</v>
      </c>
      <c s="5" r="I341"/>
      <c s="5" r="J341"/>
    </row>
    <row customHeight="1" r="342" ht="61.5">
      <c s="30" r="A342">
        <v>140000</v>
      </c>
      <c s="30" r="B342">
        <v>40000</v>
      </c>
      <c s="4" r="C342">
        <v>180000</v>
      </c>
      <c t="s" s="5" r="D342">
        <v>1167</v>
      </c>
      <c s="5" r="E342">
        <v>2010</v>
      </c>
      <c t="s" s="5" r="F342">
        <v>1168</v>
      </c>
      <c t="s" s="5" r="G342">
        <v>1169</v>
      </c>
      <c t="s" s="5" r="H342">
        <v>1170</v>
      </c>
      <c t="s" s="5" r="I342">
        <v>33</v>
      </c>
      <c t="s" s="5" r="J342">
        <v>17</v>
      </c>
    </row>
    <row r="343">
      <c s="30" r="A343">
        <v>0</v>
      </c>
      <c s="5" r="B343">
        <v>21000</v>
      </c>
      <c s="4" r="C343">
        <f>A343+B343</f>
        <v>21000</v>
      </c>
      <c t="s" s="5" r="D343">
        <v>1171</v>
      </c>
      <c s="5" r="E343">
        <v>2005</v>
      </c>
      <c t="s" s="5" r="F343">
        <v>1172</v>
      </c>
      <c t="s" s="5" r="G343">
        <v>1173</v>
      </c>
      <c t="s" s="5" r="H343">
        <v>197</v>
      </c>
      <c t="s" s="5" r="I343">
        <v>1174</v>
      </c>
      <c s="5" r="J343"/>
    </row>
    <row r="344">
      <c s="30" r="A344"/>
      <c s="30" r="B344"/>
      <c s="4" r="C344">
        <v>100000</v>
      </c>
      <c t="s" s="5" r="D344">
        <v>1171</v>
      </c>
      <c s="5" r="E344">
        <v>2012</v>
      </c>
      <c t="s" s="5" r="F344">
        <v>1175</v>
      </c>
      <c t="s" s="5" r="G344">
        <v>1176</v>
      </c>
      <c t="s" s="5" r="H344">
        <v>94</v>
      </c>
      <c t="s" s="5" r="I344">
        <v>1177</v>
      </c>
      <c t="s" s="5" r="J344">
        <v>1178</v>
      </c>
    </row>
    <row customHeight="1" r="345" ht="61.5">
      <c s="30" r="A345">
        <v>40000</v>
      </c>
      <c s="30" r="B345">
        <v>0</v>
      </c>
      <c s="4" r="C345">
        <f>A345+B345</f>
        <v>40000</v>
      </c>
      <c t="s" s="5" r="D345">
        <v>1179</v>
      </c>
      <c t="s" s="5" r="E345">
        <v>1180</v>
      </c>
      <c t="s" s="5" r="F345">
        <v>1181</v>
      </c>
      <c t="s" s="5" r="G345">
        <v>1182</v>
      </c>
      <c t="s" s="5" r="H345">
        <v>1183</v>
      </c>
      <c s="5" r="I345"/>
      <c s="5" r="J345"/>
    </row>
    <row customHeight="1" r="346" ht="61.5">
      <c s="30" r="A346">
        <v>116000</v>
      </c>
      <c s="30" r="B346">
        <v>1800</v>
      </c>
      <c s="4" r="C346">
        <v>117800</v>
      </c>
      <c t="s" s="5" r="D346">
        <v>1184</v>
      </c>
      <c s="5" r="E346">
        <v>2014</v>
      </c>
      <c t="s" s="5" r="F346">
        <v>1185</v>
      </c>
      <c t="s" s="5" r="G346">
        <v>1186</v>
      </c>
      <c t="s" s="5" r="H346">
        <v>53</v>
      </c>
      <c t="s" s="5" r="I346">
        <v>1187</v>
      </c>
      <c s="5" r="J346">
        <v>0</v>
      </c>
    </row>
    <row r="347">
      <c s="30" r="A347">
        <v>0</v>
      </c>
      <c s="30" r="B347">
        <v>15000</v>
      </c>
      <c s="4" r="C347">
        <f>A347+B347</f>
        <v>15000</v>
      </c>
      <c t="s" s="5" r="D347">
        <v>1188</v>
      </c>
      <c s="5" r="E347"/>
      <c t="s" s="5" r="F347">
        <v>1189</v>
      </c>
      <c t="s" s="5" r="G347">
        <v>1190</v>
      </c>
      <c t="s" s="5" r="H347">
        <v>94</v>
      </c>
      <c s="5" r="I347"/>
      <c s="5" r="J347"/>
    </row>
    <row r="348">
      <c s="30" r="A348"/>
      <c s="30" r="B348">
        <v>18000</v>
      </c>
      <c s="4" r="C348">
        <v>18000</v>
      </c>
      <c t="s" s="5" r="D348">
        <v>1191</v>
      </c>
      <c s="5" r="E348">
        <v>2014</v>
      </c>
      <c t="s" s="5" r="F348">
        <v>1192</v>
      </c>
      <c t="s" s="5" r="G348">
        <v>1193</v>
      </c>
      <c t="s" s="5" r="H348">
        <v>1194</v>
      </c>
      <c t="s" s="5" r="I348">
        <v>1195</v>
      </c>
      <c t="s" s="5" r="J348">
        <v>17</v>
      </c>
    </row>
    <row customHeight="1" r="349" ht="61.5">
      <c s="30" r="A349">
        <v>0</v>
      </c>
      <c s="30" r="B349">
        <v>0</v>
      </c>
      <c s="4" r="C349">
        <v>0</v>
      </c>
      <c t="s" s="5" r="D349">
        <v>1196</v>
      </c>
      <c t="s" s="5" r="E349">
        <v>1197</v>
      </c>
      <c t="s" s="5" r="F349">
        <v>1198</v>
      </c>
      <c t="s" s="5" r="G349">
        <v>197</v>
      </c>
      <c s="5" r="H349"/>
      <c t="s" s="5" r="I349">
        <v>33</v>
      </c>
      <c s="5" r="J349">
        <v>0</v>
      </c>
    </row>
    <row customHeight="1" r="350" ht="61.5">
      <c t="s" s="30" r="A350">
        <v>1199</v>
      </c>
      <c t="s" s="30" r="B350">
        <v>1200</v>
      </c>
      <c s="4" r="C350">
        <v>24000</v>
      </c>
      <c t="s" s="5" r="D350">
        <v>1201</v>
      </c>
      <c s="5" r="E350">
        <v>2008</v>
      </c>
      <c t="s" s="5" r="F350">
        <v>1202</v>
      </c>
      <c t="s" s="5" r="G350">
        <v>1203</v>
      </c>
      <c t="s" s="5" r="H350">
        <v>1204</v>
      </c>
      <c t="s" s="5" r="I350">
        <v>1205</v>
      </c>
      <c t="s" s="5" r="J350">
        <v>1206</v>
      </c>
    </row>
    <row r="351">
      <c t="s" s="30" r="A351">
        <v>1207</v>
      </c>
      <c s="30" r="B351">
        <v>0</v>
      </c>
      <c s="4" r="C351">
        <v>0</v>
      </c>
      <c t="s" s="5" r="D351">
        <v>1208</v>
      </c>
      <c s="5" r="E351">
        <v>1999</v>
      </c>
      <c t="s" s="5" r="F351">
        <v>1209</v>
      </c>
      <c s="5" r="G351"/>
      <c t="s" s="5" r="H351">
        <v>1210</v>
      </c>
      <c t="s" s="5" r="I351">
        <v>1211</v>
      </c>
      <c s="5" r="J351"/>
    </row>
    <row r="352">
      <c s="30" r="A352">
        <v>40000</v>
      </c>
      <c s="30" r="B352">
        <v>30000</v>
      </c>
      <c s="4" r="C352">
        <f>A352+B352</f>
        <v>70000</v>
      </c>
      <c t="s" s="5" r="D352">
        <v>1212</v>
      </c>
      <c s="5" r="E352">
        <v>0</v>
      </c>
      <c t="s" s="5" r="F352">
        <v>1213</v>
      </c>
      <c t="s" s="5" r="G352">
        <v>1214</v>
      </c>
      <c t="s" s="5" r="H352">
        <v>1215</v>
      </c>
      <c s="5" r="I352"/>
      <c s="5" r="J352"/>
    </row>
    <row customHeight="1" r="353" ht="61.5">
      <c s="5" r="A353">
        <v>15000</v>
      </c>
      <c s="5" r="B353">
        <v>63000</v>
      </c>
      <c s="5" r="C353">
        <v>30000</v>
      </c>
      <c t="s" s="5" r="D353">
        <v>1212</v>
      </c>
      <c s="5" r="E353">
        <v>2015</v>
      </c>
      <c s="5" r="F353"/>
      <c s="5" r="G353"/>
      <c s="5" r="H353"/>
      <c s="5" r="I353"/>
      <c s="5" r="J353"/>
    </row>
    <row r="354">
      <c t="s" s="30" r="A354">
        <v>1216</v>
      </c>
      <c s="30" r="B354">
        <v>0</v>
      </c>
      <c s="4" r="C354">
        <v>0</v>
      </c>
      <c t="s" s="5" r="D354">
        <v>1212</v>
      </c>
      <c t="s" s="5" r="E354">
        <v>374</v>
      </c>
      <c t="s" s="5" r="F354">
        <v>197</v>
      </c>
      <c t="s" s="5" r="G354">
        <v>197</v>
      </c>
      <c t="s" s="5" r="H354">
        <v>1217</v>
      </c>
      <c t="s" s="5" r="I354">
        <v>33</v>
      </c>
      <c t="s" s="5" r="J354">
        <v>1218</v>
      </c>
    </row>
    <row customHeight="1" r="355" ht="61.5">
      <c t="s" s="30" r="A355">
        <v>1219</v>
      </c>
      <c t="s" s="30" r="B355">
        <v>1220</v>
      </c>
      <c t="str" s="4" r="C355">
        <f>A355+B355</f>
        <v>#VALUE!:notNumber:$23,000 loans $7,000 credit cards</v>
      </c>
      <c t="s" s="5" r="D355">
        <v>1212</v>
      </c>
      <c s="5" r="E355"/>
      <c t="s" s="5" r="F355">
        <v>1221</v>
      </c>
      <c t="s" s="5" r="G355">
        <v>1222</v>
      </c>
      <c t="s" s="5" r="H355">
        <v>1223</v>
      </c>
      <c s="5" r="I355"/>
      <c s="5" r="J355"/>
    </row>
    <row r="356">
      <c s="30" r="A356">
        <v>40000</v>
      </c>
      <c s="30" r="B356">
        <v>20000</v>
      </c>
      <c s="4" r="C356">
        <f>A356+B356</f>
        <v>60000</v>
      </c>
      <c t="s" s="5" r="D356">
        <v>1212</v>
      </c>
      <c s="5" r="E356"/>
      <c t="s" s="5" r="F356">
        <v>1224</v>
      </c>
      <c t="s" s="5" r="G356">
        <v>1225</v>
      </c>
      <c t="s" s="5" r="H356">
        <v>1226</v>
      </c>
      <c s="5" r="I356"/>
      <c s="5" r="J356"/>
    </row>
    <row customHeight="1" r="357" ht="61.5">
      <c s="30" r="A357">
        <v>68000</v>
      </c>
      <c s="30" r="B357">
        <v>0</v>
      </c>
      <c s="4" r="C357">
        <f>A357+B357</f>
        <v>68000</v>
      </c>
      <c t="s" s="5" r="D357">
        <v>1227</v>
      </c>
      <c s="5" r="E357"/>
      <c t="s" s="5" r="F357">
        <v>1228</v>
      </c>
      <c s="5" r="G357"/>
      <c t="s" s="5" r="H357">
        <v>53</v>
      </c>
      <c s="5" r="I357"/>
      <c s="5" r="J357"/>
    </row>
    <row r="358">
      <c s="30" r="A358">
        <v>68000</v>
      </c>
      <c s="30" r="B358">
        <v>0</v>
      </c>
      <c s="4" r="C358">
        <f>A358+B358</f>
        <v>68000</v>
      </c>
      <c t="s" s="5" r="D358">
        <v>1227</v>
      </c>
      <c s="5" r="E358"/>
      <c t="s" s="5" r="F358">
        <v>1229</v>
      </c>
      <c t="s" s="5" r="G358">
        <v>1230</v>
      </c>
      <c t="s" s="5" r="H358">
        <v>1231</v>
      </c>
      <c s="5" r="I358"/>
      <c s="5" r="J358"/>
    </row>
    <row customHeight="1" r="359" ht="61.5">
      <c s="30" r="A359">
        <v>68000</v>
      </c>
      <c s="30" r="B359"/>
      <c s="4" r="C359">
        <f>A359+B359</f>
        <v>68000</v>
      </c>
      <c t="s" s="5" r="D359">
        <v>1227</v>
      </c>
      <c s="5" r="E359"/>
      <c t="s" s="5" r="F359">
        <v>1232</v>
      </c>
      <c s="5" r="G359"/>
      <c t="s" s="5" r="H359">
        <v>1233</v>
      </c>
      <c s="5" r="I359"/>
      <c s="5" r="J359"/>
    </row>
    <row customHeight="1" r="360" ht="61.5">
      <c s="30" r="A360">
        <v>0</v>
      </c>
      <c s="30" r="B360">
        <v>0</v>
      </c>
      <c s="4" r="C360">
        <v>0</v>
      </c>
      <c t="s" s="5" r="D360">
        <v>1234</v>
      </c>
      <c s="5" r="E360">
        <v>2009</v>
      </c>
      <c t="s" s="5" r="F360">
        <v>1235</v>
      </c>
      <c t="s" s="5" r="G360">
        <v>197</v>
      </c>
      <c t="s" s="5" r="H360">
        <v>276</v>
      </c>
      <c t="s" s="5" r="I360">
        <v>33</v>
      </c>
      <c t="s" s="5" r="J360">
        <v>1236</v>
      </c>
    </row>
    <row customHeight="1" r="361" ht="61.5">
      <c s="30" r="A361">
        <v>50000</v>
      </c>
      <c s="30" r="B361">
        <v>0</v>
      </c>
      <c s="4" r="C361">
        <f>A361+B361</f>
        <v>50000</v>
      </c>
      <c t="s" s="5" r="D361">
        <v>1237</v>
      </c>
      <c s="5" r="E361"/>
      <c t="s" s="5" r="F361">
        <v>1238</v>
      </c>
      <c t="s" s="5" r="G361">
        <v>1239</v>
      </c>
      <c t="s" s="5" r="H361">
        <v>1240</v>
      </c>
      <c s="5" r="I361"/>
      <c s="5" r="J361"/>
    </row>
    <row r="362">
      <c s="30" r="A362">
        <v>45000</v>
      </c>
      <c s="30" r="B362">
        <v>0</v>
      </c>
      <c s="4" r="C362">
        <v>45000</v>
      </c>
      <c t="s" s="5" r="D362">
        <v>1241</v>
      </c>
      <c s="5" r="E362">
        <v>2009</v>
      </c>
      <c t="s" s="5" r="F362">
        <v>1242</v>
      </c>
      <c t="s" s="5" r="G362">
        <v>1243</v>
      </c>
      <c t="s" s="5" r="H362">
        <v>754</v>
      </c>
      <c t="s" s="5" r="I362">
        <v>184</v>
      </c>
      <c s="5" r="J362">
        <v>5000</v>
      </c>
    </row>
    <row customHeight="1" r="363" ht="61.5">
      <c s="30" r="A363">
        <v>67305.51</v>
      </c>
      <c s="30" r="B363">
        <v>20832.07</v>
      </c>
      <c s="4" r="C363">
        <v>88137.58</v>
      </c>
      <c t="s" s="5" r="D363">
        <v>1244</v>
      </c>
      <c s="5" r="E363">
        <v>2014</v>
      </c>
      <c t="s" s="5" r="F363">
        <v>1245</v>
      </c>
      <c t="s" s="5" r="G363">
        <v>1246</v>
      </c>
      <c t="s" s="5" r="H363">
        <v>1247</v>
      </c>
      <c t="s" s="5" r="I363">
        <v>33</v>
      </c>
      <c t="s" s="5" r="J363">
        <v>17</v>
      </c>
    </row>
    <row r="364">
      <c s="30" r="A364">
        <v>95000</v>
      </c>
      <c s="30" r="B364">
        <v>5000</v>
      </c>
      <c s="4" r="C364">
        <f>A364+B364</f>
        <v>100000</v>
      </c>
      <c t="s" s="5" r="D364">
        <v>1248</v>
      </c>
      <c s="5" r="E364"/>
      <c t="s" s="5" r="F364">
        <v>1249</v>
      </c>
      <c t="s" s="5" r="G364">
        <v>1250</v>
      </c>
      <c t="s" s="5" r="H364">
        <v>176</v>
      </c>
      <c s="5" r="I364"/>
      <c s="5" r="J364"/>
    </row>
    <row r="365">
      <c s="30" r="A365">
        <v>50000</v>
      </c>
      <c s="30" r="B365">
        <v>12000</v>
      </c>
      <c s="4" r="C365">
        <v>62000</v>
      </c>
      <c t="s" s="5" r="D365">
        <v>1251</v>
      </c>
      <c s="5" r="E365">
        <v>2012</v>
      </c>
      <c t="s" s="5" r="F365">
        <v>1252</v>
      </c>
      <c t="s" s="5" r="G365">
        <v>1253</v>
      </c>
      <c t="s" s="5" r="H365">
        <v>1254</v>
      </c>
      <c t="s" s="5" r="I365">
        <v>114</v>
      </c>
      <c t="s" s="5" r="J365">
        <v>159</v>
      </c>
    </row>
    <row r="366">
      <c s="30" r="A366">
        <v>0</v>
      </c>
      <c s="30" r="B366">
        <v>0</v>
      </c>
      <c s="4" r="C366">
        <f>A366+B366</f>
        <v>0</v>
      </c>
      <c t="s" s="5" r="D366">
        <v>1255</v>
      </c>
      <c s="5" r="E366"/>
      <c s="5" r="F366"/>
      <c s="5" r="G366"/>
      <c t="s" s="5" r="H366">
        <v>91</v>
      </c>
      <c s="5" r="I366"/>
      <c s="5" r="J366"/>
    </row>
    <row r="367">
      <c s="5" r="A367"/>
      <c s="5" r="B367">
        <v>50000</v>
      </c>
      <c s="5" r="C367">
        <v>150000</v>
      </c>
      <c t="s" s="5" r="D367">
        <v>1256</v>
      </c>
      <c s="5" r="E367">
        <v>2012</v>
      </c>
      <c t="s" s="5" r="F367">
        <v>1257</v>
      </c>
      <c t="s" s="5" r="G367">
        <v>1258</v>
      </c>
      <c t="s" s="5" r="H367">
        <v>240</v>
      </c>
      <c t="s" s="5" r="I367">
        <v>114</v>
      </c>
      <c s="5" r="J367">
        <v>0</v>
      </c>
    </row>
    <row r="368">
      <c s="30" r="A368">
        <v>55000</v>
      </c>
      <c s="30" r="B368">
        <v>5000</v>
      </c>
      <c s="4" r="C368">
        <v>60000</v>
      </c>
      <c t="s" s="5" r="D368">
        <v>1256</v>
      </c>
      <c s="5" r="E368">
        <v>2012</v>
      </c>
      <c t="s" s="5" r="F368">
        <v>1259</v>
      </c>
      <c t="s" s="5" r="G368">
        <v>1260</v>
      </c>
      <c t="s" s="5" r="H368">
        <v>234</v>
      </c>
      <c t="s" s="5" r="I368">
        <v>888</v>
      </c>
      <c t="s" s="5" r="J368">
        <v>17</v>
      </c>
    </row>
    <row customHeight="1" r="369" ht="61.5">
      <c t="s" s="30" r="A369">
        <v>1261</v>
      </c>
      <c s="30" r="B369">
        <v>16000</v>
      </c>
      <c t="str" s="4" r="C369">
        <f>A369+B369</f>
        <v>#VALUE!:notNumber:0 (PhD)</v>
      </c>
      <c t="s" s="5" r="D369">
        <v>1256</v>
      </c>
      <c s="5" r="E369">
        <v>2013</v>
      </c>
      <c t="s" s="5" r="F369">
        <v>178</v>
      </c>
      <c s="5" r="G369"/>
      <c s="5" r="H369"/>
      <c s="5" r="I369"/>
      <c s="5" r="J369"/>
    </row>
    <row customHeight="1" r="370" ht="61.5">
      <c s="30" r="A370">
        <v>0</v>
      </c>
      <c s="30" r="B370">
        <v>0</v>
      </c>
      <c s="4" r="C370">
        <f>A370+B370</f>
        <v>0</v>
      </c>
      <c t="s" s="5" r="D370">
        <v>1256</v>
      </c>
      <c t="s" s="5" r="E370">
        <v>1262</v>
      </c>
      <c t="s" s="5" r="F370">
        <v>1263</v>
      </c>
      <c t="s" s="5" r="G370">
        <v>279</v>
      </c>
      <c t="s" s="5" r="H370">
        <v>1264</v>
      </c>
      <c s="5" r="I370"/>
      <c s="5" r="J370"/>
    </row>
    <row customHeight="1" r="371" ht="61.5">
      <c s="30" r="A371">
        <v>48000</v>
      </c>
      <c s="30" r="B371">
        <v>0</v>
      </c>
      <c s="4" r="C371">
        <v>2000</v>
      </c>
      <c t="s" s="5" r="D371">
        <v>1256</v>
      </c>
      <c s="5" r="E371"/>
      <c t="s" s="5" r="F371">
        <v>1265</v>
      </c>
      <c t="s" s="5" r="G371">
        <v>1266</v>
      </c>
      <c t="s" s="5" r="H371">
        <v>240</v>
      </c>
      <c s="5" r="I371"/>
      <c s="5" r="J371"/>
    </row>
    <row customHeight="1" r="372" ht="61.5">
      <c s="30" r="A372">
        <v>2500</v>
      </c>
      <c s="30" r="B372">
        <v>12500</v>
      </c>
      <c s="4" r="C372">
        <f>A372+B372</f>
        <v>15000</v>
      </c>
      <c t="s" s="5" r="D372">
        <v>1267</v>
      </c>
      <c s="5" r="E372"/>
      <c t="s" s="5" r="F372">
        <v>1268</v>
      </c>
      <c t="s" s="5" r="G372">
        <v>1269</v>
      </c>
      <c t="s" s="5" r="H372">
        <v>94</v>
      </c>
      <c s="5" r="I372"/>
      <c s="5" r="J372"/>
    </row>
    <row customHeight="1" r="373" ht="61.5">
      <c s="30" r="A373">
        <v>0</v>
      </c>
      <c s="30" r="B373">
        <v>0</v>
      </c>
      <c s="4" r="C373">
        <f>A373+B373</f>
        <v>0</v>
      </c>
      <c t="s" s="5" r="D373">
        <v>1270</v>
      </c>
      <c t="s" s="5" r="E373">
        <v>1271</v>
      </c>
      <c t="s" s="5" r="F373">
        <v>1272</v>
      </c>
      <c t="s" s="5" r="G373">
        <v>1273</v>
      </c>
      <c t="s" s="5" r="H373">
        <v>1274</v>
      </c>
      <c s="5" r="I373"/>
      <c t="s" s="5" r="J373">
        <v>1275</v>
      </c>
    </row>
    <row customHeight="1" r="374" ht="61.5">
      <c s="30" r="A374">
        <v>0</v>
      </c>
      <c s="30" r="B374">
        <v>0</v>
      </c>
      <c s="4" r="C374">
        <f>A374+B374</f>
        <v>0</v>
      </c>
      <c t="s" s="5" r="D374">
        <v>1276</v>
      </c>
      <c s="5" r="E374">
        <v>4</v>
      </c>
      <c s="5" r="F374"/>
      <c s="5" r="G374"/>
      <c t="s" s="5" r="H374">
        <v>307</v>
      </c>
      <c s="5" r="I374"/>
      <c s="5" r="J374"/>
    </row>
    <row r="375">
      <c s="30" r="A375">
        <v>0</v>
      </c>
      <c s="30" r="B375">
        <v>0</v>
      </c>
      <c s="4" r="C375">
        <v>0</v>
      </c>
      <c t="s" s="5" r="D375">
        <v>1276</v>
      </c>
      <c s="5" r="E375">
        <v>2001</v>
      </c>
      <c t="s" s="5" r="F375">
        <v>226</v>
      </c>
      <c t="s" s="5" r="G375">
        <v>226</v>
      </c>
      <c t="s" s="5" r="H375">
        <v>151</v>
      </c>
      <c t="s" s="5" r="I375">
        <v>33</v>
      </c>
      <c t="s" s="5" r="J375">
        <v>1277</v>
      </c>
    </row>
    <row customHeight="1" r="376" ht="61.5">
      <c s="30" r="A376">
        <v>30000</v>
      </c>
      <c s="30" r="B376">
        <v>20000</v>
      </c>
      <c s="4" r="C376">
        <v>50000</v>
      </c>
      <c t="s" s="5" r="D376">
        <v>1276</v>
      </c>
      <c s="5" r="E376">
        <v>2008</v>
      </c>
      <c t="s" s="5" r="F376">
        <v>1278</v>
      </c>
      <c t="s" s="5" r="G376">
        <v>1279</v>
      </c>
      <c t="s" s="5" r="H376">
        <v>1280</v>
      </c>
      <c t="s" s="5" r="I376">
        <v>184</v>
      </c>
      <c s="5" r="J376">
        <v>0</v>
      </c>
    </row>
    <row r="377">
      <c s="30" r="A377"/>
      <c s="30" r="B377"/>
      <c s="4" r="C377">
        <v>10000</v>
      </c>
      <c t="s" s="5" r="D377">
        <v>1276</v>
      </c>
      <c s="5" r="E377">
        <v>2008</v>
      </c>
      <c t="s" s="5" r="F377">
        <v>1281</v>
      </c>
      <c t="s" s="5" r="G377">
        <v>1282</v>
      </c>
      <c t="s" s="5" r="H377">
        <v>119</v>
      </c>
      <c t="s" s="5" r="I377">
        <v>33</v>
      </c>
      <c s="5" r="J377">
        <v>2500</v>
      </c>
    </row>
    <row r="378">
      <c s="30" r="A378"/>
      <c s="30" r="B378"/>
      <c s="4" r="C378">
        <v>5000</v>
      </c>
      <c t="s" s="5" r="D378">
        <v>1276</v>
      </c>
      <c s="5" r="E378">
        <v>2008</v>
      </c>
      <c t="s" s="5" r="F378">
        <v>1283</v>
      </c>
      <c s="5" r="G378"/>
      <c s="5" r="H378"/>
      <c s="5" r="I378"/>
      <c s="5" r="J378"/>
    </row>
    <row customHeight="1" r="379" ht="61.5">
      <c t="s" s="30" r="A379">
        <v>1284</v>
      </c>
      <c s="30" r="B379">
        <v>0</v>
      </c>
      <c s="4" r="C379">
        <v>0</v>
      </c>
      <c t="s" s="5" r="D379">
        <v>1276</v>
      </c>
      <c s="5" r="E379">
        <v>2010</v>
      </c>
      <c s="5" r="F379"/>
      <c s="5" r="G379"/>
      <c s="5" r="H379"/>
      <c t="s" s="5" r="I379">
        <v>1285</v>
      </c>
      <c s="5" r="J379"/>
    </row>
    <row customHeight="1" r="380" ht="61.5">
      <c s="30" r="A380">
        <v>50000</v>
      </c>
      <c s="30" r="B380"/>
      <c s="4" r="C380">
        <v>50000</v>
      </c>
      <c t="s" s="5" r="D380">
        <v>1276</v>
      </c>
      <c s="5" r="E380">
        <v>2011</v>
      </c>
      <c t="s" s="5" r="F380">
        <v>1286</v>
      </c>
      <c t="s" s="5" r="G380">
        <v>784</v>
      </c>
      <c s="5" r="H380"/>
      <c t="s" s="5" r="I380">
        <v>1287</v>
      </c>
      <c t="s" s="5" r="J380">
        <v>17</v>
      </c>
    </row>
    <row customHeight="1" r="381" ht="61.5">
      <c s="30" r="A381">
        <v>0</v>
      </c>
      <c s="30" r="B381"/>
      <c s="4" r="C381">
        <v>0</v>
      </c>
      <c t="s" s="5" r="D381">
        <v>1276</v>
      </c>
      <c s="5" r="E381">
        <v>2012</v>
      </c>
      <c t="s" s="5" r="F381">
        <v>226</v>
      </c>
      <c t="s" s="5" r="G381">
        <v>226</v>
      </c>
      <c t="s" s="5" r="H381">
        <v>1288</v>
      </c>
      <c t="s" s="5" r="I381">
        <v>1289</v>
      </c>
      <c t="s" s="5" r="J381">
        <v>1290</v>
      </c>
    </row>
    <row customHeight="1" r="382" ht="61.5">
      <c s="30" r="A382">
        <v>60000</v>
      </c>
      <c s="5" r="B382">
        <v>0</v>
      </c>
      <c s="23" r="C382">
        <v>60000</v>
      </c>
      <c t="s" s="5" r="D382">
        <v>1276</v>
      </c>
      <c s="5" r="E382">
        <v>2014</v>
      </c>
      <c t="s" s="5" r="F382">
        <v>1291</v>
      </c>
      <c t="s" s="5" r="G382">
        <v>1292</v>
      </c>
      <c t="s" s="5" r="H382">
        <v>176</v>
      </c>
      <c t="s" s="5" r="I382">
        <v>33</v>
      </c>
      <c t="s" s="5" r="J382">
        <v>1293</v>
      </c>
    </row>
    <row customHeight="1" r="383" ht="61.5">
      <c s="30" r="A383">
        <v>30000</v>
      </c>
      <c s="30" r="B383">
        <v>60000</v>
      </c>
      <c s="4" r="C383">
        <f>A383+B383</f>
        <v>90000</v>
      </c>
      <c t="s" s="5" r="D383">
        <v>1276</v>
      </c>
      <c s="5" r="E383"/>
      <c t="s" s="5" r="F383">
        <v>1294</v>
      </c>
      <c t="s" s="5" r="G383">
        <v>1295</v>
      </c>
      <c t="s" s="5" r="H383">
        <v>1296</v>
      </c>
      <c s="5" r="I383"/>
      <c s="5" r="J383"/>
    </row>
    <row customHeight="1" r="384" ht="61.5">
      <c t="s" s="30" r="A384">
        <v>1297</v>
      </c>
      <c s="30" r="B384">
        <v>0</v>
      </c>
      <c t="str" s="4" r="C384">
        <f>A384+B384</f>
        <v>#VALUE!:notNumber:~$30,000 (Fed)</v>
      </c>
      <c t="s" s="5" r="D384">
        <v>1298</v>
      </c>
      <c t="s" s="5" r="E384">
        <v>564</v>
      </c>
      <c t="s" s="5" r="F384">
        <v>1299</v>
      </c>
      <c t="s" s="5" r="G384">
        <v>1300</v>
      </c>
      <c t="s" s="5" r="H384">
        <v>1301</v>
      </c>
      <c s="5" r="I384"/>
      <c s="5" r="J384"/>
    </row>
    <row r="385">
      <c t="s" s="30" r="A385">
        <v>1302</v>
      </c>
      <c s="30" r="B385">
        <v>0</v>
      </c>
      <c s="4" r="C385">
        <v>0</v>
      </c>
      <c t="s" s="5" r="D385">
        <v>1303</v>
      </c>
      <c s="5" r="E385">
        <v>2007</v>
      </c>
      <c t="s" s="5" r="F385">
        <v>1304</v>
      </c>
      <c s="5" r="G385"/>
      <c t="s" s="5" r="H385">
        <v>1305</v>
      </c>
      <c t="s" s="5" r="I385">
        <v>33</v>
      </c>
      <c t="s" s="5" r="J385">
        <v>17</v>
      </c>
    </row>
    <row customHeight="1" r="386" ht="61.5">
      <c t="s" s="30" r="A386">
        <v>1306</v>
      </c>
      <c s="30" r="B386">
        <v>3000</v>
      </c>
      <c t="str" s="4" r="C386">
        <f>A386+B386</f>
        <v>#VALUE!:notNumber:$47000 MPhil, $50K PhD</v>
      </c>
      <c t="s" s="5" r="D386">
        <v>1303</v>
      </c>
      <c s="5" r="E386">
        <v>2008</v>
      </c>
      <c t="s" s="5" r="F386">
        <v>1307</v>
      </c>
      <c t="s" s="5" r="G386">
        <v>1308</v>
      </c>
      <c t="s" s="5" r="H386">
        <v>1309</v>
      </c>
      <c s="5" r="I386"/>
      <c s="5" r="J386"/>
    </row>
    <row customHeight="1" r="387" ht="61.5">
      <c s="30" r="A387">
        <v>42000</v>
      </c>
      <c s="30" r="B387">
        <v>13000</v>
      </c>
      <c s="4" r="C387">
        <v>55000</v>
      </c>
      <c t="s" s="5" r="D387">
        <v>1303</v>
      </c>
      <c s="5" r="E387">
        <v>2009</v>
      </c>
      <c t="s" s="5" r="F387">
        <v>1310</v>
      </c>
      <c t="s" s="5" r="G387">
        <v>1311</v>
      </c>
      <c t="s" s="5" r="H387">
        <v>1312</v>
      </c>
      <c t="s" s="5" r="I387">
        <v>1313</v>
      </c>
      <c s="5" r="J387">
        <v>0</v>
      </c>
    </row>
    <row customHeight="1" r="388" ht="61.5">
      <c s="30" r="A388"/>
      <c s="30" r="B388">
        <v>20000</v>
      </c>
      <c s="4" r="C388">
        <v>20000</v>
      </c>
      <c t="s" s="5" r="D388">
        <v>1303</v>
      </c>
      <c s="5" r="E388">
        <v>2009</v>
      </c>
      <c t="s" s="5" r="F388">
        <v>1314</v>
      </c>
      <c t="s" s="5" r="G388">
        <v>1315</v>
      </c>
      <c t="s" s="5" r="H388">
        <v>1316</v>
      </c>
      <c t="s" s="5" r="I388">
        <v>1317</v>
      </c>
      <c t="s" s="5" r="J388">
        <v>1318</v>
      </c>
    </row>
    <row customHeight="1" r="389" ht="61.5">
      <c s="30" r="A389"/>
      <c s="30" r="B389"/>
      <c t="s" s="4" r="C389">
        <v>1319</v>
      </c>
      <c t="s" s="5" r="D389">
        <v>1303</v>
      </c>
      <c s="5" r="E389">
        <v>2010</v>
      </c>
      <c t="s" s="5" r="F389">
        <v>1320</v>
      </c>
      <c t="s" s="5" r="G389">
        <v>1321</v>
      </c>
      <c t="s" s="5" r="H389">
        <v>1322</v>
      </c>
      <c t="s" s="5" r="I389">
        <v>1323</v>
      </c>
      <c s="5" r="J389">
        <v>0</v>
      </c>
    </row>
    <row customHeight="1" r="390" ht="61.5">
      <c s="30" r="A390">
        <v>0</v>
      </c>
      <c s="30" r="B390">
        <v>0</v>
      </c>
      <c s="4" r="C390">
        <f>A390+B390</f>
        <v>0</v>
      </c>
      <c t="s" s="5" r="D390">
        <v>1303</v>
      </c>
      <c s="5" r="E390">
        <v>2010</v>
      </c>
      <c t="s" s="5" r="F390">
        <v>1324</v>
      </c>
      <c t="s" s="5" r="G390">
        <v>1325</v>
      </c>
      <c s="5" r="H390"/>
      <c s="5" r="I390"/>
      <c s="5" r="J390"/>
    </row>
    <row customHeight="1" r="391" ht="61.5">
      <c s="30" r="A391"/>
      <c s="30" r="B391"/>
      <c s="4" r="C391">
        <f>A391+B391</f>
        <v>0</v>
      </c>
      <c t="s" s="5" r="D391">
        <v>1303</v>
      </c>
      <c s="5" r="E391">
        <v>2010</v>
      </c>
      <c t="s" s="5" r="F391">
        <v>1326</v>
      </c>
      <c t="s" s="5" r="G391">
        <v>1327</v>
      </c>
      <c t="s" s="5" r="H391">
        <v>307</v>
      </c>
      <c s="5" r="I391"/>
      <c s="5" r="J391"/>
    </row>
    <row customHeight="1" r="392" ht="61.5">
      <c t="s" s="30" r="A392">
        <v>1328</v>
      </c>
      <c s="30" r="B392">
        <v>65000</v>
      </c>
      <c s="4" r="C392">
        <f>90000+65000</f>
        <v>155000</v>
      </c>
      <c t="s" s="5" r="D392">
        <v>1303</v>
      </c>
      <c s="5" r="E392">
        <v>2011</v>
      </c>
      <c t="s" s="5" r="F392">
        <v>1329</v>
      </c>
      <c t="s" s="5" r="G392">
        <v>1330</v>
      </c>
      <c t="s" s="5" r="H392">
        <v>1331</v>
      </c>
      <c t="s" s="5" r="I392">
        <v>1332</v>
      </c>
      <c t="s" s="5" r="J392">
        <v>1333</v>
      </c>
    </row>
    <row r="393">
      <c s="30" r="A393">
        <v>20000</v>
      </c>
      <c s="30" r="B393">
        <v>82000</v>
      </c>
      <c s="4" r="C393">
        <v>102000</v>
      </c>
      <c t="s" s="5" r="D393">
        <v>1303</v>
      </c>
      <c s="5" r="E393">
        <v>2012</v>
      </c>
      <c t="s" s="5" r="F393">
        <v>1334</v>
      </c>
      <c t="s" s="5" r="G393">
        <v>1335</v>
      </c>
      <c t="s" s="5" r="H393">
        <v>1336</v>
      </c>
      <c t="s" s="5" r="I393">
        <v>1337</v>
      </c>
      <c t="s" s="5" r="J393">
        <v>159</v>
      </c>
    </row>
    <row customHeight="1" r="394" ht="61.5">
      <c s="30" r="A394">
        <v>40000</v>
      </c>
      <c s="30" r="B394">
        <v>50000</v>
      </c>
      <c s="4" r="C394">
        <f>A394+B394</f>
        <v>90000</v>
      </c>
      <c t="s" s="5" r="D394">
        <v>1303</v>
      </c>
      <c s="5" r="E394">
        <v>2012</v>
      </c>
      <c t="s" s="5" r="F394">
        <v>1338</v>
      </c>
      <c t="s" s="5" r="G394">
        <v>1339</v>
      </c>
      <c t="s" s="5" r="H394">
        <v>1340</v>
      </c>
      <c s="5" r="I394"/>
      <c s="5" r="J394"/>
    </row>
    <row customHeight="1" r="395" ht="61.5">
      <c s="30" r="A395">
        <v>60000</v>
      </c>
      <c s="30" r="B395">
        <v>24000</v>
      </c>
      <c s="4" r="C395">
        <f>A395+B395</f>
        <v>84000</v>
      </c>
      <c t="s" s="5" r="D395">
        <v>1303</v>
      </c>
      <c s="5" r="E395">
        <v>2012</v>
      </c>
      <c t="s" s="5" r="F395">
        <v>1341</v>
      </c>
      <c t="s" s="5" r="G395">
        <v>1342</v>
      </c>
      <c t="s" s="5" r="H395">
        <v>119</v>
      </c>
      <c s="5" r="I395"/>
      <c s="5" r="J395"/>
    </row>
    <row customHeight="1" r="396" ht="61.5">
      <c s="30" r="A396">
        <v>55000</v>
      </c>
      <c s="30" r="B396">
        <v>10000</v>
      </c>
      <c s="4" r="C396">
        <v>65000</v>
      </c>
      <c t="s" s="5" r="D396">
        <v>1303</v>
      </c>
      <c s="5" r="E396">
        <v>2012</v>
      </c>
      <c t="s" s="5" r="F396">
        <v>1343</v>
      </c>
      <c t="s" s="5" r="G396">
        <v>1344</v>
      </c>
      <c t="s" s="5" r="H396">
        <v>1345</v>
      </c>
      <c t="s" s="5" r="I396">
        <v>1346</v>
      </c>
      <c s="5" r="J396">
        <v>0</v>
      </c>
    </row>
    <row customHeight="1" r="397" ht="61.5">
      <c t="s" s="30" r="A397">
        <v>1347</v>
      </c>
      <c s="30" r="B397">
        <v>10000</v>
      </c>
      <c s="4" r="C397">
        <v>65000</v>
      </c>
      <c t="s" s="5" r="D397">
        <v>1303</v>
      </c>
      <c s="5" r="E397">
        <v>2012</v>
      </c>
      <c t="s" s="5" r="F397">
        <v>1348</v>
      </c>
      <c t="s" s="5" r="G397">
        <v>1349</v>
      </c>
      <c t="s" s="5" r="H397">
        <v>53</v>
      </c>
      <c t="s" s="5" r="I397">
        <v>1350</v>
      </c>
      <c s="5" r="J397">
        <v>0</v>
      </c>
    </row>
    <row customHeight="1" r="398" ht="61.5">
      <c s="30" r="A398">
        <v>39000</v>
      </c>
      <c s="30" r="B398">
        <v>0</v>
      </c>
      <c s="4" r="C398">
        <f>A398+B398</f>
        <v>39000</v>
      </c>
      <c t="s" s="5" r="D398">
        <v>1303</v>
      </c>
      <c s="5" r="E398">
        <v>2012</v>
      </c>
      <c t="s" s="5" r="F398">
        <v>1351</v>
      </c>
      <c t="s" s="5" r="G398">
        <v>1352</v>
      </c>
      <c t="s" s="5" r="H398">
        <v>1353</v>
      </c>
      <c s="5" r="I398"/>
      <c s="5" r="J398"/>
    </row>
    <row customHeight="1" r="399" ht="61.5">
      <c s="30" r="A399">
        <v>114000</v>
      </c>
      <c s="30" r="B399">
        <v>0</v>
      </c>
      <c s="4" r="C399">
        <f>A399+B399</f>
        <v>114000</v>
      </c>
      <c t="s" s="5" r="D399">
        <v>1303</v>
      </c>
      <c s="5" r="E399">
        <v>2013</v>
      </c>
      <c t="s" s="5" r="F399">
        <v>1354</v>
      </c>
      <c t="s" s="5" r="G399">
        <v>1355</v>
      </c>
      <c t="s" s="5" r="H399">
        <v>1356</v>
      </c>
      <c s="5" r="I399"/>
      <c s="5" r="J399"/>
    </row>
    <row customHeight="1" r="400" ht="61.5">
      <c s="30" r="A400">
        <v>67000</v>
      </c>
      <c s="30" r="B400">
        <v>27000</v>
      </c>
      <c s="4" r="C400">
        <f>A400+B400</f>
        <v>94000</v>
      </c>
      <c t="s" s="5" r="D400">
        <v>1303</v>
      </c>
      <c s="5" r="E400">
        <v>2013</v>
      </c>
      <c t="s" s="5" r="F400">
        <v>1357</v>
      </c>
      <c t="s" s="5" r="G400">
        <v>1358</v>
      </c>
      <c t="s" s="5" r="H400">
        <v>176</v>
      </c>
      <c s="5" r="I400"/>
      <c s="5" r="J400"/>
    </row>
    <row r="401">
      <c s="30" r="A401">
        <v>65000</v>
      </c>
      <c s="30" r="B401">
        <v>0</v>
      </c>
      <c s="4" r="C401">
        <v>65000</v>
      </c>
      <c t="s" s="5" r="D401">
        <v>1303</v>
      </c>
      <c s="5" r="E401">
        <v>2013</v>
      </c>
      <c t="s" s="5" r="F401">
        <v>1359</v>
      </c>
      <c t="s" s="5" r="G401">
        <v>1360</v>
      </c>
      <c t="s" s="5" r="H401">
        <v>276</v>
      </c>
      <c t="s" s="5" r="I401">
        <v>1361</v>
      </c>
      <c t="s" s="5" r="J401">
        <v>1362</v>
      </c>
    </row>
    <row r="402">
      <c t="s" s="30" r="A402">
        <v>1363</v>
      </c>
      <c s="30" r="B402">
        <v>0</v>
      </c>
      <c s="4" r="C402">
        <v>15000</v>
      </c>
      <c t="s" s="5" r="D402">
        <v>1303</v>
      </c>
      <c s="5" r="E402">
        <v>2013</v>
      </c>
      <c t="s" s="5" r="F402">
        <v>1364</v>
      </c>
      <c t="s" s="5" r="G402">
        <v>1365</v>
      </c>
      <c t="s" s="5" r="H402">
        <v>1366</v>
      </c>
      <c t="s" s="5" r="I402">
        <v>1367</v>
      </c>
      <c t="s" s="5" r="J402">
        <v>1368</v>
      </c>
    </row>
    <row r="403">
      <c t="s" s="30" r="A403">
        <v>1369</v>
      </c>
      <c s="30" r="B403">
        <v>0</v>
      </c>
      <c s="4" r="C403">
        <v>0</v>
      </c>
      <c t="s" s="5" r="D403">
        <v>1303</v>
      </c>
      <c s="5" r="E403">
        <v>2015</v>
      </c>
      <c t="s" s="5" r="F403">
        <v>1370</v>
      </c>
      <c t="s" s="5" r="G403">
        <v>1371</v>
      </c>
      <c t="s" s="5" r="H403">
        <v>1372</v>
      </c>
      <c t="s" s="5" r="I403">
        <v>33</v>
      </c>
      <c s="5" r="J403">
        <v>0</v>
      </c>
    </row>
    <row customHeight="1" r="404" ht="61.5">
      <c s="30" r="A404">
        <v>0</v>
      </c>
      <c s="30" r="B404">
        <v>0</v>
      </c>
      <c s="4" r="C404">
        <f>A404+B404</f>
        <v>0</v>
      </c>
      <c t="s" s="5" r="D404">
        <v>1303</v>
      </c>
      <c t="s" s="5" r="E404">
        <v>1373</v>
      </c>
      <c t="s" s="5" r="F404">
        <v>1374</v>
      </c>
      <c s="5" r="G404"/>
      <c t="s" s="5" r="H404">
        <v>1375</v>
      </c>
      <c s="5" r="I404"/>
      <c s="5" r="J404"/>
    </row>
    <row customHeight="1" r="405" ht="61.5">
      <c s="30" r="A405">
        <v>56000</v>
      </c>
      <c s="30" r="B405">
        <v>22000</v>
      </c>
      <c s="4" r="C405">
        <f>A405+B405</f>
        <v>78000</v>
      </c>
      <c t="s" s="5" r="D405">
        <v>1303</v>
      </c>
      <c t="s" s="5" r="E405">
        <v>1376</v>
      </c>
      <c t="s" s="5" r="F405">
        <v>1377</v>
      </c>
      <c t="s" s="5" r="G405">
        <v>1378</v>
      </c>
      <c t="s" s="5" r="H405">
        <v>1379</v>
      </c>
      <c s="5" r="I405"/>
      <c s="5" r="J405"/>
    </row>
    <row customHeight="1" r="406" ht="61.5">
      <c s="30" r="A406">
        <v>100000</v>
      </c>
      <c s="30" r="B406">
        <v>100000</v>
      </c>
      <c t="s" s="4" r="C406">
        <v>1380</v>
      </c>
      <c t="s" s="5" r="D406">
        <v>1303</v>
      </c>
      <c t="s" s="5" r="E406">
        <v>1381</v>
      </c>
      <c t="s" s="5" r="F406">
        <v>1382</v>
      </c>
      <c t="s" s="5" r="G406">
        <v>1383</v>
      </c>
      <c t="s" s="5" r="H406">
        <v>151</v>
      </c>
      <c t="s" s="5" r="I406">
        <v>1384</v>
      </c>
      <c t="s" s="5" r="J406">
        <v>1385</v>
      </c>
    </row>
    <row r="407">
      <c t="s" s="30" r="A407">
        <v>1386</v>
      </c>
      <c s="30" r="B407">
        <v>0</v>
      </c>
      <c t="str" s="4" r="C407">
        <f>A407+B407</f>
        <v>#VALUE!:notNumber:4,000 (yes, 4K)</v>
      </c>
      <c t="s" s="5" r="D407">
        <v>1303</v>
      </c>
      <c s="5" r="E407"/>
      <c s="5" r="F407"/>
      <c s="5" r="G407"/>
      <c s="5" r="H407"/>
      <c s="5" r="I407"/>
      <c s="5" r="J407"/>
    </row>
    <row customHeight="1" r="408" ht="61.5">
      <c t="s" s="30" r="A408">
        <v>1387</v>
      </c>
      <c s="30" r="B408">
        <v>45000</v>
      </c>
      <c t="str" s="4" r="C408">
        <f>A408+B408</f>
        <v>#VALUE!:notNumber:42000 (in process)</v>
      </c>
      <c t="s" s="5" r="D408">
        <v>1303</v>
      </c>
      <c s="5" r="E408"/>
      <c t="s" s="5" r="F408">
        <v>1388</v>
      </c>
      <c s="5" r="G408"/>
      <c t="s" s="5" r="H408">
        <v>276</v>
      </c>
      <c s="5" r="I408"/>
      <c s="5" r="J408"/>
    </row>
    <row customHeight="1" r="409" ht="61.5">
      <c s="30" r="A409">
        <v>80000</v>
      </c>
      <c s="30" r="B409">
        <v>0</v>
      </c>
      <c s="4" r="C409">
        <f>A409+B409</f>
        <v>80000</v>
      </c>
      <c t="s" s="5" r="D409">
        <v>1303</v>
      </c>
      <c s="5" r="E409"/>
      <c t="s" s="5" r="F409">
        <v>1389</v>
      </c>
      <c t="s" s="5" r="G409">
        <v>1390</v>
      </c>
      <c t="s" s="5" r="H409">
        <v>1391</v>
      </c>
      <c s="5" r="I409"/>
      <c s="5" r="J409"/>
    </row>
    <row r="410">
      <c s="30" r="A410">
        <v>72000</v>
      </c>
      <c s="30" r="B410">
        <v>0</v>
      </c>
      <c s="4" r="C410">
        <f>A410+B410</f>
        <v>72000</v>
      </c>
      <c t="s" s="5" r="D410">
        <v>1303</v>
      </c>
      <c s="5" r="E410"/>
      <c t="s" s="5" r="F410">
        <v>1392</v>
      </c>
      <c s="5" r="G410"/>
      <c s="5" r="H410"/>
      <c s="5" r="I410"/>
      <c s="5" r="J410"/>
    </row>
    <row customHeight="1" r="411" ht="61.5">
      <c s="30" r="A411">
        <v>26000</v>
      </c>
      <c s="30" r="B411">
        <v>0</v>
      </c>
      <c s="4" r="C411">
        <f>A411+B411</f>
        <v>26000</v>
      </c>
      <c t="s" s="5" r="D411">
        <v>1303</v>
      </c>
      <c s="5" r="E411"/>
      <c t="s" s="5" r="F411">
        <v>1393</v>
      </c>
      <c t="s" s="5" r="G411">
        <v>1394</v>
      </c>
      <c t="s" s="5" r="H411">
        <v>53</v>
      </c>
      <c s="5" r="I411"/>
      <c s="5" r="J411"/>
    </row>
    <row r="412">
      <c s="30" r="A412">
        <v>50000</v>
      </c>
      <c s="30" r="B412">
        <v>20000</v>
      </c>
      <c s="4" r="C412">
        <v>70000</v>
      </c>
      <c t="s" s="5" r="D412">
        <v>1395</v>
      </c>
      <c s="5" r="E412">
        <v>2014</v>
      </c>
      <c t="s" s="5" r="F412">
        <v>1396</v>
      </c>
      <c t="s" s="5" r="G412">
        <v>1397</v>
      </c>
      <c t="s" s="5" r="H412">
        <v>53</v>
      </c>
      <c t="s" s="5" r="I412">
        <v>1398</v>
      </c>
      <c t="s" s="5" r="J412">
        <v>1399</v>
      </c>
    </row>
    <row customHeight="1" r="413" ht="61.5">
      <c t="s" s="30" r="A413">
        <v>1400</v>
      </c>
      <c s="30" r="B413"/>
      <c s="4" r="C413"/>
      <c t="s" s="5" r="D413">
        <v>1401</v>
      </c>
      <c t="s" s="5" r="E413">
        <v>1402</v>
      </c>
      <c t="s" s="5" r="F413">
        <v>1403</v>
      </c>
      <c t="s" s="5" r="G413">
        <v>1404</v>
      </c>
      <c s="5" r="H413"/>
      <c s="5" r="I413"/>
      <c s="5" r="J413"/>
    </row>
    <row customHeight="1" r="414" ht="61.5">
      <c t="s" s="30" r="A414">
        <v>1405</v>
      </c>
      <c s="30" r="B414">
        <v>20000</v>
      </c>
      <c s="4" r="C414">
        <v>110000</v>
      </c>
      <c t="s" s="5" r="D414">
        <v>1406</v>
      </c>
      <c s="5" r="E414">
        <v>2011</v>
      </c>
      <c t="s" s="5" r="F414">
        <v>1407</v>
      </c>
      <c t="s" s="5" r="G414">
        <v>1408</v>
      </c>
      <c t="s" s="5" r="H414">
        <v>119</v>
      </c>
      <c t="s" s="5" r="I414">
        <v>1409</v>
      </c>
      <c s="5" r="J414">
        <v>0</v>
      </c>
    </row>
    <row customHeight="1" r="415" ht="61.5">
      <c t="s" s="30" r="A415">
        <v>1410</v>
      </c>
      <c s="30" r="B415">
        <v>0</v>
      </c>
      <c s="4" r="C415">
        <v>50000</v>
      </c>
      <c t="s" s="5" r="D415">
        <v>1411</v>
      </c>
      <c t="s" s="5" r="E415">
        <v>1412</v>
      </c>
      <c t="s" s="5" r="F415">
        <v>1413</v>
      </c>
      <c t="s" s="5" r="G415">
        <v>1414</v>
      </c>
      <c t="s" s="5" r="H415">
        <v>1415</v>
      </c>
      <c t="s" s="5" r="I415">
        <v>27</v>
      </c>
      <c t="s" s="5" r="J415">
        <v>1416</v>
      </c>
    </row>
    <row customHeight="1" r="416" ht="61.5">
      <c s="30" r="A416">
        <v>0</v>
      </c>
      <c s="30" r="B416">
        <v>0</v>
      </c>
      <c s="4" r="C416">
        <v>0</v>
      </c>
      <c t="s" s="5" r="D416">
        <v>1417</v>
      </c>
      <c s="5" r="E416">
        <v>2013</v>
      </c>
      <c t="s" s="5" r="F416">
        <v>1418</v>
      </c>
      <c t="s" s="5" r="G416">
        <v>1419</v>
      </c>
      <c t="s" s="5" r="H416">
        <v>176</v>
      </c>
      <c t="s" s="5" r="I416">
        <v>1420</v>
      </c>
      <c t="s" s="5" r="J416">
        <v>1421</v>
      </c>
    </row>
    <row r="417">
      <c s="30" r="A417">
        <v>6800</v>
      </c>
      <c s="30" r="B417">
        <v>0</v>
      </c>
      <c s="4" r="C417">
        <v>6800</v>
      </c>
      <c t="s" s="5" r="D417">
        <v>1417</v>
      </c>
      <c s="5" r="E417">
        <v>2015</v>
      </c>
      <c t="s" s="5" r="F417">
        <v>1422</v>
      </c>
      <c t="s" s="5" r="G417">
        <v>1423</v>
      </c>
      <c t="s" s="5" r="H417">
        <v>703</v>
      </c>
      <c t="s" s="5" r="I417">
        <v>33</v>
      </c>
      <c t="s" s="5" r="J417">
        <v>1424</v>
      </c>
    </row>
    <row customHeight="1" r="418" ht="61.5">
      <c s="30" r="A418">
        <v>75000</v>
      </c>
      <c s="30" r="B418">
        <v>0</v>
      </c>
      <c s="4" r="C418">
        <f>A418+B418</f>
        <v>75000</v>
      </c>
      <c t="s" s="5" r="D418">
        <v>1425</v>
      </c>
      <c s="5" r="E418">
        <v>2012</v>
      </c>
      <c t="s" s="5" r="F418">
        <v>1426</v>
      </c>
      <c t="s" s="5" r="G418">
        <v>1427</v>
      </c>
      <c t="s" s="5" r="H418">
        <v>1428</v>
      </c>
      <c s="5" r="I418"/>
      <c s="5" r="J418"/>
    </row>
    <row customHeight="1" r="419" ht="61.5">
      <c t="s" s="30" r="A419">
        <v>1429</v>
      </c>
      <c s="30" r="B419">
        <v>40000</v>
      </c>
      <c t="str" s="4" r="C419">
        <f>A419+B419</f>
        <v>#VALUE!:notNumber:Over 100,000</v>
      </c>
      <c t="s" s="5" r="D419">
        <v>1430</v>
      </c>
      <c t="s" s="5" r="E419">
        <v>1431</v>
      </c>
      <c t="s" s="5" r="F419">
        <v>1432</v>
      </c>
      <c t="s" s="5" r="G419">
        <v>1433</v>
      </c>
      <c s="5" r="H419"/>
      <c s="5" r="I419"/>
      <c s="5" r="J419"/>
    </row>
    <row customHeight="1" r="420" ht="61.5">
      <c s="30" r="A420"/>
      <c s="30" r="B420"/>
      <c t="s" s="4" r="C420">
        <v>1434</v>
      </c>
      <c t="s" s="5" r="D420">
        <v>1435</v>
      </c>
      <c s="5" r="E420">
        <v>2010</v>
      </c>
      <c t="s" s="5" r="F420">
        <v>1436</v>
      </c>
      <c t="s" s="5" r="G420">
        <v>1437</v>
      </c>
      <c t="s" s="5" r="H420">
        <v>276</v>
      </c>
      <c t="s" s="5" r="I420">
        <v>1438</v>
      </c>
      <c s="5" r="J420"/>
    </row>
    <row customHeight="1" r="421" ht="61.5">
      <c s="30" r="A421">
        <v>100000</v>
      </c>
      <c t="s" s="30" r="B421">
        <v>1439</v>
      </c>
      <c t="s" s="4" r="C421">
        <v>1440</v>
      </c>
      <c t="s" s="5" r="D421">
        <v>1441</v>
      </c>
      <c t="s" s="5" r="E421">
        <v>1373</v>
      </c>
      <c t="s" s="5" r="F421">
        <v>1442</v>
      </c>
      <c t="s" s="5" r="G421">
        <v>1443</v>
      </c>
      <c t="s" s="5" r="H421">
        <v>1444</v>
      </c>
      <c t="s" s="5" r="I421">
        <v>1445</v>
      </c>
      <c t="s" s="5" r="J421">
        <v>1446</v>
      </c>
    </row>
    <row customHeight="1" r="422" ht="61.5">
      <c s="30" r="A422">
        <v>0</v>
      </c>
      <c s="30" r="B422">
        <v>22000</v>
      </c>
      <c s="4" r="C422">
        <f>A422+B422</f>
        <v>22000</v>
      </c>
      <c t="s" s="5" r="D422">
        <v>1447</v>
      </c>
      <c s="5" r="E422">
        <v>1999</v>
      </c>
      <c t="s" s="5" r="F422">
        <v>1448</v>
      </c>
      <c t="s" s="5" r="G422">
        <v>1449</v>
      </c>
      <c t="s" s="5" r="H422">
        <v>191</v>
      </c>
      <c s="5" r="I422"/>
      <c s="5" r="J422"/>
    </row>
    <row customHeight="1" r="423" ht="61.5">
      <c s="30" r="A423"/>
      <c s="30" r="B423">
        <v>0</v>
      </c>
      <c s="4" r="C423">
        <f>A423+B423</f>
        <v>0</v>
      </c>
      <c t="s" s="5" r="D423">
        <v>1450</v>
      </c>
      <c s="5" r="E423"/>
      <c t="s" s="5" r="F423">
        <v>340</v>
      </c>
      <c t="s" s="5" r="G423">
        <v>1451</v>
      </c>
      <c t="s" s="5" r="H423">
        <v>53</v>
      </c>
      <c s="5" r="I423"/>
      <c s="5" r="J423"/>
    </row>
    <row customHeight="1" r="424" ht="61.5">
      <c s="30" r="A424">
        <v>0</v>
      </c>
      <c s="30" r="B424">
        <v>0</v>
      </c>
      <c s="4" r="C424">
        <v>0</v>
      </c>
      <c t="s" s="5" r="D424">
        <v>1452</v>
      </c>
      <c s="5" r="E424">
        <v>2010</v>
      </c>
      <c t="s" s="5" r="F424">
        <v>226</v>
      </c>
      <c t="s" s="5" r="G424">
        <v>226</v>
      </c>
      <c t="s" s="5" r="H424">
        <v>1453</v>
      </c>
      <c s="5" r="I424"/>
      <c s="5" r="J424"/>
    </row>
    <row customHeight="1" r="425" ht="61.5">
      <c s="30" r="A425"/>
      <c s="30" r="B425"/>
      <c t="s" s="4" r="C425">
        <v>1454</v>
      </c>
      <c t="s" s="5" r="D425">
        <v>1455</v>
      </c>
      <c t="s" s="5" r="E425">
        <v>1456</v>
      </c>
      <c t="s" s="5" r="F425">
        <v>1457</v>
      </c>
      <c t="s" s="5" r="G425">
        <v>1458</v>
      </c>
      <c t="s" s="5" r="H425">
        <v>1459</v>
      </c>
      <c t="s" s="5" r="I425">
        <v>33</v>
      </c>
      <c t="s" s="5" r="J425">
        <v>1460</v>
      </c>
    </row>
    <row customHeight="1" r="426" ht="61.5">
      <c s="30" r="A426">
        <v>160000</v>
      </c>
      <c s="30" r="B426"/>
      <c s="4" r="C426">
        <v>160000</v>
      </c>
      <c t="s" s="5" r="D426">
        <v>1461</v>
      </c>
      <c t="s" s="5" r="E426">
        <v>1462</v>
      </c>
      <c t="s" s="5" r="F426">
        <v>1463</v>
      </c>
      <c t="s" s="5" r="G426">
        <v>1464</v>
      </c>
      <c t="s" s="5" r="H426">
        <v>1465</v>
      </c>
      <c t="s" s="5" r="I426">
        <v>1466</v>
      </c>
      <c t="s" s="5" r="J426">
        <v>159</v>
      </c>
    </row>
    <row r="427">
      <c s="30" r="A427">
        <v>0</v>
      </c>
      <c s="30" r="B427">
        <v>0</v>
      </c>
      <c s="4" r="C427">
        <v>0</v>
      </c>
      <c t="s" s="5" r="D427">
        <v>1467</v>
      </c>
      <c s="5" r="E427">
        <v>2013</v>
      </c>
      <c t="s" s="5" r="F427">
        <v>1468</v>
      </c>
      <c t="s" s="5" r="G427">
        <v>1469</v>
      </c>
      <c t="s" s="5" r="H427">
        <v>1470</v>
      </c>
      <c t="s" s="5" r="I427">
        <v>1471</v>
      </c>
      <c t="s" s="5" r="J427">
        <v>1472</v>
      </c>
    </row>
    <row customHeight="1" r="428" ht="61.5">
      <c s="30" r="A428">
        <v>0</v>
      </c>
      <c s="30" r="B428">
        <v>0</v>
      </c>
      <c s="4" r="C428">
        <v>0</v>
      </c>
      <c t="s" s="5" r="D428">
        <v>1473</v>
      </c>
      <c t="s" s="5" r="E428">
        <v>1373</v>
      </c>
      <c t="s" s="5" r="F428">
        <v>1474</v>
      </c>
      <c s="5" r="G428"/>
      <c s="5" r="H428"/>
      <c s="5" r="I428"/>
      <c s="5" r="J428"/>
    </row>
    <row r="429">
      <c s="30" r="A429">
        <v>0</v>
      </c>
      <c s="30" r="B429">
        <v>0</v>
      </c>
      <c s="4" r="C429">
        <v>0</v>
      </c>
      <c t="s" s="5" r="D429">
        <v>1475</v>
      </c>
      <c s="5" r="E429">
        <v>2015</v>
      </c>
      <c t="s" s="5" r="F429">
        <v>1476</v>
      </c>
      <c t="s" s="5" r="G429">
        <v>197</v>
      </c>
      <c t="s" s="5" r="H429">
        <v>887</v>
      </c>
      <c t="s" s="5" r="I429">
        <v>1477</v>
      </c>
      <c t="s" s="5" r="J429">
        <v>1478</v>
      </c>
    </row>
    <row customHeight="1" r="430" ht="61.5">
      <c s="30" r="A430"/>
      <c t="s" s="30" r="B430">
        <v>1479</v>
      </c>
      <c t="s" s="4" r="C430">
        <v>1480</v>
      </c>
      <c t="s" s="5" r="D430">
        <v>1481</v>
      </c>
      <c s="5" r="E430">
        <v>1986</v>
      </c>
      <c t="s" s="5" r="F430">
        <v>1482</v>
      </c>
      <c t="s" s="5" r="G430">
        <v>1483</v>
      </c>
      <c t="s" s="5" r="H430">
        <v>94</v>
      </c>
      <c t="s" s="5" r="I430">
        <v>1484</v>
      </c>
      <c t="s" s="5" r="J430">
        <v>1485</v>
      </c>
    </row>
    <row r="431">
      <c s="5" r="A431">
        <v>0</v>
      </c>
      <c s="5" r="B431">
        <v>0</v>
      </c>
      <c s="4" r="C431">
        <f>A431+B431</f>
        <v>0</v>
      </c>
      <c t="s" s="5" r="D431">
        <v>1486</v>
      </c>
      <c s="5" r="E431">
        <v>2002</v>
      </c>
      <c t="s" s="5" r="F431">
        <v>1487</v>
      </c>
      <c t="s" s="5" r="G431">
        <v>1488</v>
      </c>
      <c t="s" s="5" r="H431">
        <v>1372</v>
      </c>
      <c s="5" r="I431"/>
      <c s="5" r="J431"/>
    </row>
    <row r="432">
      <c s="30" r="A432">
        <v>0</v>
      </c>
      <c s="30" r="B432">
        <v>0</v>
      </c>
      <c s="4" r="C432">
        <v>0</v>
      </c>
      <c t="s" s="5" r="D432">
        <v>1486</v>
      </c>
      <c s="5" r="E432">
        <v>2012</v>
      </c>
      <c t="s" s="5" r="F432">
        <v>1489</v>
      </c>
      <c s="5" r="G432"/>
      <c t="s" s="5" r="H432">
        <v>1490</v>
      </c>
      <c t="s" s="5" r="I432">
        <v>1491</v>
      </c>
      <c s="5" r="J432"/>
    </row>
    <row customHeight="1" r="433" ht="61.5">
      <c s="30" r="A433">
        <v>0</v>
      </c>
      <c s="30" r="B433">
        <v>50000</v>
      </c>
      <c s="4" r="C433">
        <f>A433+B433</f>
        <v>50000</v>
      </c>
      <c t="s" s="5" r="D433">
        <v>1486</v>
      </c>
      <c t="s" s="5" r="E433">
        <v>1492</v>
      </c>
      <c t="s" s="5" r="F433">
        <v>1493</v>
      </c>
      <c t="s" s="5" r="G433">
        <v>1494</v>
      </c>
      <c t="s" s="5" r="H433">
        <v>1495</v>
      </c>
      <c t="s" s="5" r="I433">
        <v>1496</v>
      </c>
      <c t="s" s="5" r="J433">
        <v>1497</v>
      </c>
    </row>
    <row r="434">
      <c s="30" r="A434">
        <v>0</v>
      </c>
      <c s="30" r="B434">
        <v>0</v>
      </c>
      <c s="4" r="C434">
        <v>0</v>
      </c>
      <c t="s" s="5" r="D434">
        <v>1486</v>
      </c>
      <c t="s" s="5" r="E434">
        <v>1498</v>
      </c>
      <c t="s" s="5" r="F434">
        <v>1499</v>
      </c>
      <c t="s" s="5" r="G434">
        <v>1500</v>
      </c>
      <c t="s" s="5" r="H434">
        <v>1501</v>
      </c>
      <c t="s" s="5" r="I434">
        <v>1502</v>
      </c>
      <c t="s" s="5" r="J434">
        <v>1500</v>
      </c>
    </row>
    <row customHeight="1" r="435" ht="61.5">
      <c s="30" r="A435">
        <v>0</v>
      </c>
      <c s="30" r="B435">
        <v>0</v>
      </c>
      <c s="4" r="C435">
        <v>0</v>
      </c>
      <c t="s" s="5" r="D435">
        <v>1486</v>
      </c>
      <c t="s" s="5" r="E435">
        <v>1503</v>
      </c>
      <c t="s" s="5" r="F435">
        <v>1504</v>
      </c>
      <c t="s" s="5" r="G435">
        <v>197</v>
      </c>
      <c t="s" s="5" r="H435">
        <v>1505</v>
      </c>
      <c t="s" s="5" r="I435">
        <v>1506</v>
      </c>
      <c t="s" s="5" r="J435">
        <v>17</v>
      </c>
    </row>
    <row customHeight="1" r="436" ht="61.5">
      <c s="30" r="A436">
        <v>0</v>
      </c>
      <c s="30" r="B436">
        <v>18500</v>
      </c>
      <c s="4" r="C436">
        <v>18500</v>
      </c>
      <c t="s" s="5" r="D436">
        <v>1507</v>
      </c>
      <c s="5" r="E436">
        <v>1997</v>
      </c>
      <c t="s" s="5" r="F436">
        <v>1508</v>
      </c>
      <c t="s" s="5" r="G436">
        <v>1509</v>
      </c>
      <c t="s" s="5" r="H436">
        <v>1510</v>
      </c>
      <c t="s" s="5" r="I436">
        <v>1177</v>
      </c>
      <c t="s" s="5" r="J436">
        <v>1511</v>
      </c>
    </row>
    <row customHeight="1" r="437" ht="61.5">
      <c s="30" r="A437">
        <v>0</v>
      </c>
      <c s="30" r="B437">
        <v>0</v>
      </c>
      <c s="4" r="C437">
        <v>0</v>
      </c>
      <c t="s" s="5" r="D437">
        <v>1507</v>
      </c>
      <c s="5" r="E437">
        <v>1998</v>
      </c>
      <c t="s" s="5" r="F437">
        <v>1512</v>
      </c>
      <c t="s" s="5" r="G437">
        <v>1513</v>
      </c>
      <c t="s" s="5" r="H437">
        <v>260</v>
      </c>
      <c t="s" s="5" r="I437">
        <v>94</v>
      </c>
      <c t="s" s="5" r="J437">
        <v>1514</v>
      </c>
    </row>
    <row r="438">
      <c s="30" r="A438">
        <v>30000</v>
      </c>
      <c s="30" r="B438">
        <v>0</v>
      </c>
      <c s="4" r="C438">
        <f>A438+B438</f>
        <v>30000</v>
      </c>
      <c t="s" s="5" r="D438">
        <v>1507</v>
      </c>
      <c s="5" r="E438">
        <v>1999</v>
      </c>
      <c t="s" s="5" r="F438">
        <v>1515</v>
      </c>
      <c t="s" s="5" r="G438">
        <v>1516</v>
      </c>
      <c t="s" s="5" r="H438">
        <v>53</v>
      </c>
      <c t="s" s="5" r="I438">
        <v>1517</v>
      </c>
      <c t="s" s="5" r="J438">
        <v>1518</v>
      </c>
    </row>
    <row customHeight="1" r="439" ht="61.5">
      <c t="s" s="30" r="A439">
        <v>381</v>
      </c>
      <c s="30" r="B439">
        <v>0</v>
      </c>
      <c t="str" s="4" r="C439">
        <f>A439+B439</f>
        <v>#VALUE!:notNumber:$0 (MA and PhD)</v>
      </c>
      <c t="s" s="5" r="D439">
        <v>1507</v>
      </c>
      <c s="5" r="E439">
        <v>2000</v>
      </c>
      <c t="s" s="5" r="F439">
        <v>1519</v>
      </c>
      <c t="s" s="5" r="G439">
        <v>1520</v>
      </c>
      <c t="s" s="5" r="H439">
        <v>1521</v>
      </c>
      <c s="5" r="I439"/>
      <c s="5" r="J439"/>
    </row>
    <row r="440">
      <c t="s" s="30" r="A440">
        <v>1522</v>
      </c>
      <c t="s" s="30" r="B440">
        <v>1523</v>
      </c>
      <c t="s" s="4" r="C440">
        <v>1524</v>
      </c>
      <c t="s" s="5" r="D440">
        <v>1507</v>
      </c>
      <c s="5" r="E440">
        <v>2002</v>
      </c>
      <c t="s" s="5" r="F440">
        <v>1525</v>
      </c>
      <c t="s" s="5" r="G440">
        <v>1526</v>
      </c>
      <c t="s" s="5" r="H440">
        <v>1527</v>
      </c>
      <c t="s" s="5" r="I440">
        <v>27</v>
      </c>
      <c t="s" s="5" r="J440">
        <v>1528</v>
      </c>
    </row>
    <row customHeight="1" r="441" ht="61.5">
      <c s="30" r="A441"/>
      <c s="30" r="B441">
        <v>50000</v>
      </c>
      <c s="4" r="C441">
        <f>A441+B441</f>
        <v>50000</v>
      </c>
      <c t="s" s="5" r="D441">
        <v>1507</v>
      </c>
      <c s="5" r="E441">
        <v>2002</v>
      </c>
      <c t="s" s="5" r="F441">
        <v>1529</v>
      </c>
      <c t="s" s="5" r="G441">
        <v>1530</v>
      </c>
      <c s="5" r="H441"/>
      <c s="5" r="I441"/>
      <c s="5" r="J441"/>
    </row>
    <row customHeight="1" r="442" ht="61.5">
      <c s="30" r="A442">
        <v>25000</v>
      </c>
      <c s="30" r="B442">
        <v>45000</v>
      </c>
      <c s="4" r="C442">
        <f>A442+B442</f>
        <v>70000</v>
      </c>
      <c t="s" s="5" r="D442">
        <v>1507</v>
      </c>
      <c s="5" r="E442">
        <v>2003</v>
      </c>
      <c t="s" s="5" r="F442">
        <v>1531</v>
      </c>
      <c t="s" s="5" r="G442">
        <v>1532</v>
      </c>
      <c t="s" s="5" r="H442">
        <v>1533</v>
      </c>
      <c s="5" r="I442"/>
      <c s="5" r="J442"/>
    </row>
    <row r="443">
      <c s="30" r="A443">
        <v>42000</v>
      </c>
      <c s="30" r="B443">
        <v>0</v>
      </c>
      <c s="4" r="C443">
        <v>42000</v>
      </c>
      <c t="s" s="5" r="D443">
        <v>1507</v>
      </c>
      <c s="5" r="E443">
        <v>2003</v>
      </c>
      <c t="s" s="5" r="F443">
        <v>1534</v>
      </c>
      <c t="s" s="5" r="G443">
        <v>1535</v>
      </c>
      <c t="s" s="5" r="H443">
        <v>276</v>
      </c>
      <c t="s" s="5" r="I443">
        <v>1536</v>
      </c>
      <c t="s" s="5" r="J443">
        <v>1537</v>
      </c>
    </row>
    <row customHeight="1" r="444" ht="61.5">
      <c s="30" r="A444">
        <v>179000</v>
      </c>
      <c s="30" r="B444">
        <v>13000</v>
      </c>
      <c s="4" r="C444">
        <f>A444+B444</f>
        <v>192000</v>
      </c>
      <c t="s" s="5" r="D444">
        <v>1507</v>
      </c>
      <c s="5" r="E444">
        <v>2005</v>
      </c>
      <c t="s" s="5" r="F444">
        <v>1538</v>
      </c>
      <c t="s" s="5" r="G444">
        <v>1539</v>
      </c>
      <c t="s" s="5" r="H444">
        <v>1540</v>
      </c>
      <c s="5" r="I444"/>
      <c s="5" r="J444"/>
    </row>
    <row r="445">
      <c s="30" r="A445">
        <v>115000</v>
      </c>
      <c s="30" r="B445">
        <v>0</v>
      </c>
      <c s="4" r="C445">
        <v>115000</v>
      </c>
      <c t="s" s="5" r="D445">
        <v>1507</v>
      </c>
      <c s="5" r="E445">
        <v>2005</v>
      </c>
      <c t="s" s="5" r="F445">
        <v>1541</v>
      </c>
      <c t="s" s="5" r="G445">
        <v>1542</v>
      </c>
      <c t="s" s="5" r="H445">
        <v>94</v>
      </c>
      <c t="s" s="5" r="I445">
        <v>33</v>
      </c>
      <c t="s" s="5" r="J445">
        <v>121</v>
      </c>
    </row>
    <row r="446">
      <c s="30" r="A446">
        <v>0</v>
      </c>
      <c s="30" r="B446">
        <v>0</v>
      </c>
      <c s="4" r="C446">
        <v>0</v>
      </c>
      <c t="s" s="5" r="D446">
        <v>1507</v>
      </c>
      <c s="5" r="E446">
        <v>2005</v>
      </c>
      <c t="s" s="5" r="F446">
        <v>1543</v>
      </c>
      <c t="s" s="5" r="G446">
        <v>226</v>
      </c>
      <c t="s" s="5" r="H446">
        <v>1544</v>
      </c>
      <c t="s" s="5" r="I446">
        <v>1545</v>
      </c>
      <c t="s" s="5" r="J446">
        <v>1546</v>
      </c>
    </row>
    <row customHeight="1" r="447" ht="61.5">
      <c s="30" r="A447">
        <v>76000</v>
      </c>
      <c s="30" r="B447">
        <v>0</v>
      </c>
      <c s="4" r="C447">
        <v>76000</v>
      </c>
      <c t="s" s="5" r="D447">
        <v>1507</v>
      </c>
      <c s="5" r="E447">
        <v>2006</v>
      </c>
      <c t="s" s="5" r="F447">
        <v>1547</v>
      </c>
      <c t="s" s="5" r="G447">
        <v>1548</v>
      </c>
      <c t="s" s="5" r="H447">
        <v>119</v>
      </c>
      <c t="s" s="5" r="I447">
        <v>27</v>
      </c>
      <c t="s" s="5" r="J447">
        <v>1549</v>
      </c>
    </row>
    <row r="448">
      <c s="30" r="A448">
        <v>42000</v>
      </c>
      <c s="30" r="B448">
        <v>0</v>
      </c>
      <c s="4" r="C448">
        <f>A448+B448</f>
        <v>42000</v>
      </c>
      <c t="s" s="5" r="D448">
        <v>1507</v>
      </c>
      <c s="5" r="E448">
        <v>2006</v>
      </c>
      <c t="s" s="5" r="F448">
        <v>1550</v>
      </c>
      <c t="s" s="5" r="G448">
        <v>1551</v>
      </c>
      <c t="s" s="5" r="H448">
        <v>1552</v>
      </c>
      <c t="s" s="5" r="I448">
        <v>27</v>
      </c>
      <c s="5" r="J448">
        <v>0</v>
      </c>
    </row>
    <row r="449">
      <c s="30" r="A449">
        <v>0</v>
      </c>
      <c s="30" r="B449">
        <v>18000</v>
      </c>
      <c t="s" s="4" r="C449">
        <v>1553</v>
      </c>
      <c t="s" s="5" r="D449">
        <v>1507</v>
      </c>
      <c s="5" r="E449">
        <v>2007</v>
      </c>
      <c t="s" s="5" r="F449">
        <v>1554</v>
      </c>
      <c t="s" s="5" r="G449">
        <v>1555</v>
      </c>
      <c t="s" s="5" r="H449">
        <v>234</v>
      </c>
      <c t="s" s="5" r="I449">
        <v>1556</v>
      </c>
      <c t="s" s="5" r="J449">
        <v>1557</v>
      </c>
    </row>
    <row customHeight="1" r="450" ht="61.5">
      <c s="30" r="A450"/>
      <c s="30" r="B450">
        <v>0</v>
      </c>
      <c t="s" s="4" r="C450">
        <v>1558</v>
      </c>
      <c t="s" s="5" r="D450">
        <v>1507</v>
      </c>
      <c s="5" r="E450">
        <v>2007</v>
      </c>
      <c t="s" s="5" r="F450">
        <v>1559</v>
      </c>
      <c s="5" r="G450"/>
      <c t="s" s="5" r="H450">
        <v>234</v>
      </c>
      <c t="s" s="5" r="I450">
        <v>1560</v>
      </c>
      <c s="5" r="J450"/>
    </row>
    <row customHeight="1" r="451" ht="61.5">
      <c s="30" r="A451">
        <v>136000</v>
      </c>
      <c s="30" r="B451">
        <v>18000</v>
      </c>
      <c s="4" r="C451">
        <f>A451+B451</f>
        <v>154000</v>
      </c>
      <c t="s" s="5" r="D451">
        <v>1507</v>
      </c>
      <c s="5" r="E451">
        <v>2007</v>
      </c>
      <c t="s" s="5" r="F451">
        <v>1561</v>
      </c>
      <c t="s" s="5" r="G451">
        <v>1562</v>
      </c>
      <c t="s" s="5" r="H451">
        <v>260</v>
      </c>
      <c s="5" r="I451"/>
      <c s="5" r="J451"/>
    </row>
    <row r="452">
      <c s="30" r="A452">
        <v>16800</v>
      </c>
      <c s="30" r="B452">
        <v>0</v>
      </c>
      <c s="4" r="C452">
        <f>A452+B452</f>
        <v>16800</v>
      </c>
      <c t="s" s="5" r="D452">
        <v>1507</v>
      </c>
      <c s="5" r="E452">
        <v>2007</v>
      </c>
      <c t="s" s="5" r="F452">
        <v>1563</v>
      </c>
      <c t="s" s="5" r="G452">
        <v>1564</v>
      </c>
      <c t="s" s="5" r="H452">
        <v>1316</v>
      </c>
      <c s="5" r="I452"/>
      <c s="5" r="J452"/>
    </row>
    <row customHeight="1" r="453" ht="61.5">
      <c s="30" r="A453">
        <v>20000</v>
      </c>
      <c s="30" r="B453">
        <v>0</v>
      </c>
      <c s="4" r="C453">
        <v>20000</v>
      </c>
      <c t="s" s="5" r="D453">
        <v>1507</v>
      </c>
      <c s="5" r="E453">
        <v>2008</v>
      </c>
      <c t="s" s="5" r="F453">
        <v>1565</v>
      </c>
      <c t="s" s="5" r="G453">
        <v>1566</v>
      </c>
      <c t="s" s="5" r="H453">
        <v>1567</v>
      </c>
      <c t="s" s="5" r="I453">
        <v>33</v>
      </c>
      <c s="5" r="J453"/>
    </row>
    <row customHeight="1" r="454" ht="61.5">
      <c s="30" r="A454">
        <v>142000</v>
      </c>
      <c s="30" r="B454">
        <v>9000</v>
      </c>
      <c s="4" r="C454">
        <v>151000</v>
      </c>
      <c t="s" s="5" r="D454">
        <v>1507</v>
      </c>
      <c s="5" r="E454">
        <v>2009</v>
      </c>
      <c t="s" s="5" r="F454">
        <v>1568</v>
      </c>
      <c t="s" s="5" r="G454">
        <v>1569</v>
      </c>
      <c t="s" s="5" r="H454">
        <v>459</v>
      </c>
      <c t="s" s="5" r="I454">
        <v>1177</v>
      </c>
      <c t="s" s="5" r="J454">
        <v>1570</v>
      </c>
    </row>
    <row customHeight="1" r="455" ht="61.5">
      <c s="30" r="A455">
        <v>120000</v>
      </c>
      <c s="30" r="B455">
        <v>35000</v>
      </c>
      <c s="4" r="C455">
        <f>A455+B455</f>
        <v>155000</v>
      </c>
      <c t="s" s="5" r="D455">
        <v>1507</v>
      </c>
      <c s="5" r="E455">
        <v>2010</v>
      </c>
      <c t="s" s="5" r="F455">
        <v>1571</v>
      </c>
      <c t="s" s="5" r="G455">
        <v>1572</v>
      </c>
      <c t="s" s="5" r="H455">
        <v>53</v>
      </c>
      <c s="5" r="I455"/>
      <c s="5" r="J455"/>
    </row>
    <row r="456">
      <c s="30" r="A456">
        <v>55000</v>
      </c>
      <c s="30" r="B456">
        <v>0</v>
      </c>
      <c s="4" r="C456">
        <v>55000</v>
      </c>
      <c t="s" s="5" r="D456">
        <v>1507</v>
      </c>
      <c s="5" r="E456">
        <v>2010</v>
      </c>
      <c t="s" s="5" r="F456">
        <v>1573</v>
      </c>
      <c t="s" s="5" r="G456">
        <v>1574</v>
      </c>
      <c t="s" s="5" r="H456">
        <v>1575</v>
      </c>
      <c t="s" s="5" r="I456">
        <v>1576</v>
      </c>
      <c t="s" s="5" r="J456">
        <v>1577</v>
      </c>
    </row>
    <row customHeight="1" r="457" ht="61.5">
      <c s="30" r="A457">
        <v>40000</v>
      </c>
      <c s="30" r="B457">
        <v>0</v>
      </c>
      <c s="4" r="C457">
        <v>40000</v>
      </c>
      <c t="s" s="5" r="D457">
        <v>1507</v>
      </c>
      <c s="5" r="E457">
        <v>2010</v>
      </c>
      <c t="s" s="5" r="F457">
        <v>1578</v>
      </c>
      <c t="s" s="5" r="G457">
        <v>1579</v>
      </c>
      <c t="s" s="5" r="H457">
        <v>94</v>
      </c>
      <c s="5" r="I457"/>
      <c s="5" r="J457"/>
    </row>
    <row r="458">
      <c s="30" r="A458">
        <v>0</v>
      </c>
      <c s="30" r="B458">
        <v>0</v>
      </c>
      <c s="4" r="C458">
        <f>A458+B458</f>
        <v>0</v>
      </c>
      <c t="s" s="5" r="D458">
        <v>1507</v>
      </c>
      <c s="5" r="E458">
        <v>2010</v>
      </c>
      <c t="s" s="5" r="F458">
        <v>1580</v>
      </c>
      <c t="s" s="5" r="G458">
        <v>1581</v>
      </c>
      <c t="s" s="5" r="H458">
        <v>94</v>
      </c>
      <c s="5" r="I458"/>
      <c s="5" r="J458"/>
    </row>
    <row customHeight="1" r="459" ht="61.5">
      <c s="30" r="A459">
        <v>182000</v>
      </c>
      <c s="30" r="B459">
        <v>30000</v>
      </c>
      <c s="4" r="C459">
        <v>212000</v>
      </c>
      <c t="s" s="5" r="D459">
        <v>1507</v>
      </c>
      <c s="5" r="E459">
        <v>2011</v>
      </c>
      <c t="s" s="5" r="F459">
        <v>1582</v>
      </c>
      <c t="s" s="5" r="G459">
        <v>1583</v>
      </c>
      <c t="s" s="5" r="H459">
        <v>119</v>
      </c>
      <c t="s" s="5" r="I459">
        <v>1584</v>
      </c>
      <c t="s" s="5" r="J459">
        <v>1585</v>
      </c>
    </row>
    <row customHeight="1" r="460" ht="61.5">
      <c s="30" r="A460">
        <v>160000</v>
      </c>
      <c s="30" r="B460">
        <v>20000</v>
      </c>
      <c s="4" r="C460">
        <f>A460+B460</f>
        <v>180000</v>
      </c>
      <c t="s" s="5" r="D460">
        <v>1507</v>
      </c>
      <c s="5" r="E460">
        <v>2011</v>
      </c>
      <c t="s" s="5" r="F460">
        <v>1586</v>
      </c>
      <c t="s" s="5" r="G460">
        <v>1587</v>
      </c>
      <c t="s" s="5" r="H460">
        <v>1588</v>
      </c>
      <c s="5" r="I460"/>
      <c s="5" r="J460"/>
    </row>
    <row customHeight="1" r="461" ht="61.5">
      <c s="30" r="A461">
        <v>80000</v>
      </c>
      <c s="30" r="B461">
        <v>0</v>
      </c>
      <c s="4" r="C461">
        <f>A461+B461</f>
        <v>80000</v>
      </c>
      <c t="s" s="5" r="D461">
        <v>1507</v>
      </c>
      <c s="5" r="E461">
        <v>2011</v>
      </c>
      <c t="s" s="5" r="F461">
        <v>1589</v>
      </c>
      <c t="s" s="5" r="G461">
        <v>1590</v>
      </c>
      <c t="s" s="5" r="H461">
        <v>1591</v>
      </c>
      <c s="5" r="I461"/>
      <c s="5" r="J461"/>
    </row>
    <row r="462">
      <c s="30" r="A462">
        <v>60000</v>
      </c>
      <c s="30" r="B462">
        <v>10000</v>
      </c>
      <c s="4" r="C462">
        <f>A462+B462</f>
        <v>70000</v>
      </c>
      <c t="s" s="5" r="D462">
        <v>1507</v>
      </c>
      <c s="5" r="E462">
        <v>2011</v>
      </c>
      <c t="s" s="5" r="F462">
        <v>1592</v>
      </c>
      <c t="s" s="5" r="G462">
        <v>1593</v>
      </c>
      <c s="5" r="H462"/>
      <c s="5" r="I462"/>
      <c s="5" r="J462"/>
    </row>
    <row customHeight="1" r="463" ht="61.5">
      <c s="30" r="A463">
        <v>0</v>
      </c>
      <c s="30" r="B463">
        <v>45000</v>
      </c>
      <c s="4" r="C463">
        <f>A463+B463</f>
        <v>45000</v>
      </c>
      <c t="s" s="5" r="D463">
        <v>1507</v>
      </c>
      <c s="5" r="E463">
        <v>2011</v>
      </c>
      <c t="s" s="5" r="F463">
        <v>1594</v>
      </c>
      <c t="s" s="5" r="G463">
        <v>1595</v>
      </c>
      <c t="s" s="5" r="H463">
        <v>94</v>
      </c>
      <c t="s" s="5" r="I463">
        <v>27</v>
      </c>
      <c t="s" s="5" r="J463">
        <v>1596</v>
      </c>
    </row>
    <row r="464">
      <c s="30" r="A464">
        <v>0</v>
      </c>
      <c s="30" r="B464">
        <v>5000</v>
      </c>
      <c s="4" r="C464">
        <v>5000</v>
      </c>
      <c t="s" s="5" r="D464">
        <v>1507</v>
      </c>
      <c s="5" r="E464">
        <v>2011</v>
      </c>
      <c t="s" s="5" r="F464">
        <v>1597</v>
      </c>
      <c t="s" s="5" r="G464">
        <v>1598</v>
      </c>
      <c t="s" s="5" r="H464">
        <v>256</v>
      </c>
      <c t="s" s="5" r="I464">
        <v>1599</v>
      </c>
      <c t="s" s="5" r="J464">
        <v>1600</v>
      </c>
    </row>
    <row customHeight="1" r="465" ht="61.5">
      <c s="30" r="A465">
        <v>0</v>
      </c>
      <c s="30" r="B465">
        <v>0</v>
      </c>
      <c s="4" r="C465">
        <f>A465+B465</f>
        <v>0</v>
      </c>
      <c t="s" s="5" r="D465">
        <v>1507</v>
      </c>
      <c s="5" r="E465">
        <v>2011</v>
      </c>
      <c t="s" s="5" r="F465">
        <v>1601</v>
      </c>
      <c t="s" s="5" r="G465">
        <v>197</v>
      </c>
      <c t="s" s="5" r="H465">
        <v>119</v>
      </c>
      <c s="5" r="I465"/>
      <c s="5" r="J465"/>
    </row>
    <row r="466">
      <c s="30" r="A466">
        <v>0</v>
      </c>
      <c s="30" r="B466">
        <v>0</v>
      </c>
      <c s="4" r="C466">
        <v>0</v>
      </c>
      <c t="s" s="5" r="D466">
        <v>1507</v>
      </c>
      <c s="5" r="E466">
        <v>2011</v>
      </c>
      <c t="s" s="5" r="F466">
        <v>1602</v>
      </c>
      <c s="5" r="G466"/>
      <c t="s" s="5" r="H466">
        <v>1603</v>
      </c>
      <c t="s" s="5" r="I466">
        <v>33</v>
      </c>
      <c t="s" s="5" r="J466">
        <v>1604</v>
      </c>
    </row>
    <row customHeight="1" r="467" ht="61.5">
      <c s="30" r="A467">
        <v>120000</v>
      </c>
      <c s="30" r="B467">
        <v>40000</v>
      </c>
      <c s="4" r="C467">
        <f>A467+B467</f>
        <v>160000</v>
      </c>
      <c t="s" s="5" r="D467">
        <v>1507</v>
      </c>
      <c s="5" r="E467">
        <v>2012</v>
      </c>
      <c t="s" s="5" r="F467">
        <v>1605</v>
      </c>
      <c t="s" s="5" r="G467">
        <v>1606</v>
      </c>
      <c t="s" s="5" r="H467">
        <v>53</v>
      </c>
      <c t="s" s="5" r="I467">
        <v>1607</v>
      </c>
      <c s="5" r="J467">
        <v>0</v>
      </c>
    </row>
    <row customHeight="1" r="468" ht="61.5">
      <c s="30" r="A468">
        <v>130000</v>
      </c>
      <c s="30" r="B468">
        <v>20000</v>
      </c>
      <c s="4" r="C468">
        <f>A468+B468</f>
        <v>150000</v>
      </c>
      <c t="s" s="5" r="D468">
        <v>1507</v>
      </c>
      <c s="5" r="E468">
        <v>2012</v>
      </c>
      <c t="s" s="5" r="F468">
        <v>1608</v>
      </c>
      <c t="s" s="5" r="G468">
        <v>1609</v>
      </c>
      <c t="s" s="5" r="H468">
        <v>1316</v>
      </c>
      <c s="5" r="I468"/>
      <c s="5" r="J468"/>
    </row>
    <row customHeight="1" r="469" ht="61.5">
      <c s="30" r="A469">
        <v>90000</v>
      </c>
      <c s="30" r="B469">
        <v>0</v>
      </c>
      <c s="4" r="C469">
        <v>90000</v>
      </c>
      <c t="s" s="5" r="D469">
        <v>1507</v>
      </c>
      <c s="5" r="E469">
        <v>2012</v>
      </c>
      <c t="s" s="5" r="F469">
        <v>1610</v>
      </c>
      <c t="s" s="5" r="G469">
        <v>1611</v>
      </c>
      <c t="s" s="5" r="H469">
        <v>270</v>
      </c>
      <c t="s" s="5" r="I469">
        <v>1612</v>
      </c>
      <c s="5" r="J469">
        <v>0</v>
      </c>
    </row>
    <row customHeight="1" r="470" ht="61.5">
      <c s="30" r="A470">
        <v>20000</v>
      </c>
      <c s="30" r="B470">
        <v>20000</v>
      </c>
      <c s="4" r="C470">
        <v>40000</v>
      </c>
      <c t="s" s="5" r="D470">
        <v>1507</v>
      </c>
      <c s="5" r="E470">
        <v>2012</v>
      </c>
      <c t="s" s="5" r="F470">
        <v>1613</v>
      </c>
      <c t="s" s="5" r="G470">
        <v>1614</v>
      </c>
      <c t="s" s="5" r="H470">
        <v>1615</v>
      </c>
      <c t="s" s="5" r="I470">
        <v>114</v>
      </c>
      <c t="s" s="5" r="J470">
        <v>1616</v>
      </c>
    </row>
    <row customHeight="1" r="471" ht="61.5">
      <c s="30" r="A471">
        <v>20000</v>
      </c>
      <c s="30" r="B471">
        <v>0</v>
      </c>
      <c s="4" r="C471">
        <f>A471+B471</f>
        <v>20000</v>
      </c>
      <c t="s" s="5" r="D471">
        <v>1507</v>
      </c>
      <c s="5" r="E471">
        <v>2012</v>
      </c>
      <c t="s" s="5" r="F471">
        <v>1617</v>
      </c>
      <c t="s" s="5" r="G471">
        <v>1618</v>
      </c>
      <c t="s" s="5" r="H471">
        <v>1619</v>
      </c>
      <c s="5" r="I471"/>
      <c s="5" r="J471"/>
    </row>
    <row customHeight="1" r="472" ht="61.5">
      <c s="30" r="A472">
        <v>5000</v>
      </c>
      <c s="30" r="B472">
        <v>0</v>
      </c>
      <c s="4" r="C472">
        <f>A472+B472</f>
        <v>5000</v>
      </c>
      <c t="s" s="5" r="D472">
        <v>1507</v>
      </c>
      <c s="5" r="E472">
        <v>2012</v>
      </c>
      <c t="s" s="5" r="F472">
        <v>1620</v>
      </c>
      <c t="s" s="5" r="G472">
        <v>1621</v>
      </c>
      <c t="s" s="5" r="H472">
        <v>53</v>
      </c>
      <c s="5" r="I472"/>
      <c s="5" r="J472"/>
    </row>
    <row customHeight="1" r="473" ht="61.5">
      <c s="30" r="A473">
        <v>0</v>
      </c>
      <c s="30" r="B473">
        <v>0</v>
      </c>
      <c s="4" r="C473">
        <f>A473+B473</f>
        <v>0</v>
      </c>
      <c t="s" s="5" r="D473">
        <v>1507</v>
      </c>
      <c s="5" r="E473">
        <v>2012</v>
      </c>
      <c t="s" s="5" r="F473">
        <v>1622</v>
      </c>
      <c t="s" s="5" r="G473">
        <v>1623</v>
      </c>
      <c t="s" s="5" r="H473">
        <v>1624</v>
      </c>
      <c s="5" r="I473"/>
      <c s="5" r="J473"/>
    </row>
    <row customHeight="1" r="474" ht="61.5">
      <c t="s" s="30" r="A474">
        <v>1625</v>
      </c>
      <c t="s" s="30" r="B474">
        <v>1626</v>
      </c>
      <c t="s" s="4" r="C474">
        <v>1627</v>
      </c>
      <c t="s" s="5" r="D474">
        <v>1507</v>
      </c>
      <c s="5" r="E474">
        <v>2013</v>
      </c>
      <c t="s" s="5" r="F474">
        <v>1628</v>
      </c>
      <c t="s" s="5" r="G474">
        <v>1629</v>
      </c>
      <c t="s" s="5" r="H474">
        <v>276</v>
      </c>
      <c t="s" s="5" r="I474">
        <v>1584</v>
      </c>
      <c t="s" s="5" r="J474">
        <v>1630</v>
      </c>
    </row>
    <row customHeight="1" r="475" ht="61.5">
      <c t="s" s="30" r="A475">
        <v>1631</v>
      </c>
      <c t="s" s="30" r="B475">
        <v>1632</v>
      </c>
      <c t="s" s="4" r="C475">
        <v>1633</v>
      </c>
      <c t="s" s="5" r="D475">
        <v>1507</v>
      </c>
      <c s="5" r="E475">
        <v>2013</v>
      </c>
      <c t="s" s="5" r="F475">
        <v>1634</v>
      </c>
      <c t="s" s="5" r="G475">
        <v>1635</v>
      </c>
      <c t="s" s="5" r="H475">
        <v>1636</v>
      </c>
      <c s="5" r="I475"/>
      <c s="5" r="J475"/>
    </row>
    <row customHeight="1" r="476" ht="61.5">
      <c s="30" r="A476">
        <v>100000</v>
      </c>
      <c s="30" r="B476">
        <v>42000</v>
      </c>
      <c s="4" r="C476">
        <v>142000</v>
      </c>
      <c t="s" s="5" r="D476">
        <v>1507</v>
      </c>
      <c s="5" r="E476">
        <v>2013</v>
      </c>
      <c t="s" s="5" r="F476">
        <v>1637</v>
      </c>
      <c t="s" s="5" r="G476">
        <v>1638</v>
      </c>
      <c t="s" s="5" r="H476">
        <v>53</v>
      </c>
      <c t="s" s="5" r="I476">
        <v>1639</v>
      </c>
      <c t="s" s="5" r="J476">
        <v>159</v>
      </c>
    </row>
    <row r="477">
      <c s="30" r="A477">
        <v>105000</v>
      </c>
      <c s="30" r="B477">
        <v>35000</v>
      </c>
      <c s="4" r="C477">
        <f>A477+B477</f>
        <v>140000</v>
      </c>
      <c t="s" s="5" r="D477">
        <v>1507</v>
      </c>
      <c s="5" r="E477">
        <v>2013</v>
      </c>
      <c t="s" s="5" r="F477">
        <v>1640</v>
      </c>
      <c t="s" s="5" r="G477">
        <v>1641</v>
      </c>
      <c t="s" s="5" r="H477">
        <v>1642</v>
      </c>
      <c s="5" r="I477"/>
      <c s="5" r="J477"/>
    </row>
    <row r="478">
      <c s="30" r="A478">
        <v>119000</v>
      </c>
      <c s="30" r="B478">
        <v>0</v>
      </c>
      <c s="4" r="C478">
        <v>119000</v>
      </c>
      <c t="s" s="5" r="D478">
        <v>1507</v>
      </c>
      <c s="5" r="E478">
        <v>2013</v>
      </c>
      <c t="s" s="5" r="F478">
        <v>1643</v>
      </c>
      <c t="s" s="5" r="G478">
        <v>1644</v>
      </c>
      <c t="s" s="5" r="H478">
        <v>53</v>
      </c>
      <c t="s" s="5" r="I478">
        <v>33</v>
      </c>
      <c t="s" s="5" r="J478">
        <v>1645</v>
      </c>
    </row>
    <row customHeight="1" r="479" ht="61.5">
      <c s="30" r="A479">
        <v>75000</v>
      </c>
      <c s="30" r="B479">
        <v>30000</v>
      </c>
      <c s="4" r="C479">
        <f>A479+B479</f>
        <v>105000</v>
      </c>
      <c t="s" s="5" r="D479">
        <v>1507</v>
      </c>
      <c s="5" r="E479">
        <v>2013</v>
      </c>
      <c t="s" s="5" r="F479">
        <v>1646</v>
      </c>
      <c t="s" s="5" r="G479">
        <v>1647</v>
      </c>
      <c t="s" s="5" r="H479">
        <v>1648</v>
      </c>
      <c s="5" r="I479"/>
      <c s="5" r="J479"/>
    </row>
    <row customHeight="1" r="480" ht="61.5">
      <c s="30" r="A480">
        <v>38000</v>
      </c>
      <c s="30" r="B480">
        <v>0</v>
      </c>
      <c s="4" r="C480">
        <f>A480+B480</f>
        <v>38000</v>
      </c>
      <c t="s" s="5" r="D480">
        <v>1649</v>
      </c>
      <c s="5" r="E480">
        <v>2013</v>
      </c>
      <c t="s" s="5" r="F480">
        <v>1650</v>
      </c>
      <c t="s" s="5" r="G480">
        <v>1651</v>
      </c>
      <c t="s" s="5" r="H480">
        <v>94</v>
      </c>
      <c s="5" r="I480"/>
      <c s="5" r="J480"/>
    </row>
    <row customHeight="1" r="481" ht="61.5">
      <c s="30" r="A481">
        <v>10000</v>
      </c>
      <c s="30" r="B481">
        <v>24000</v>
      </c>
      <c s="4" r="C481">
        <v>34000</v>
      </c>
      <c t="s" s="5" r="D481">
        <v>1507</v>
      </c>
      <c s="5" r="E481">
        <v>2013</v>
      </c>
      <c t="s" s="5" r="F481">
        <v>1652</v>
      </c>
      <c t="s" s="5" r="G481">
        <v>1653</v>
      </c>
      <c t="s" s="5" r="H481">
        <v>1654</v>
      </c>
      <c t="s" s="5" r="I481">
        <v>1655</v>
      </c>
      <c t="s" s="5" r="J481">
        <v>858</v>
      </c>
    </row>
    <row customHeight="1" r="482" ht="61.5">
      <c s="30" r="A482">
        <v>7000</v>
      </c>
      <c s="30" r="B482">
        <v>18000</v>
      </c>
      <c s="4" r="C482">
        <v>25000</v>
      </c>
      <c t="s" s="5" r="D482">
        <v>1507</v>
      </c>
      <c s="5" r="E482">
        <v>2013</v>
      </c>
      <c t="s" s="5" r="F482">
        <v>1656</v>
      </c>
      <c t="s" s="5" r="G482">
        <v>1657</v>
      </c>
      <c t="s" s="5" r="H482">
        <v>119</v>
      </c>
      <c t="s" s="5" r="I482">
        <v>1658</v>
      </c>
      <c s="5" r="J482"/>
    </row>
    <row r="483">
      <c s="30" r="A483">
        <v>35000</v>
      </c>
      <c s="30" r="B483">
        <v>0</v>
      </c>
      <c s="4" r="C483">
        <f>A483+B483</f>
        <v>35000</v>
      </c>
      <c t="s" s="5" r="D483">
        <v>1507</v>
      </c>
      <c s="5" r="E483">
        <v>2014</v>
      </c>
      <c t="s" s="5" r="F483">
        <v>1659</v>
      </c>
      <c t="s" s="5" r="G483">
        <v>1660</v>
      </c>
      <c t="s" s="5" r="H483">
        <v>591</v>
      </c>
      <c s="5" r="I483"/>
      <c s="5" r="J483"/>
    </row>
    <row customHeight="1" r="484" ht="61.5">
      <c s="30" r="A484">
        <v>0</v>
      </c>
      <c s="30" r="B484">
        <v>12000</v>
      </c>
      <c s="4" r="C484">
        <f>A484+B484</f>
        <v>12000</v>
      </c>
      <c t="s" s="5" r="D484">
        <v>1507</v>
      </c>
      <c s="5" r="E484">
        <v>2014</v>
      </c>
      <c t="s" s="5" r="F484">
        <v>1661</v>
      </c>
      <c t="s" s="5" r="G484">
        <v>1662</v>
      </c>
      <c t="s" s="5" r="H484">
        <v>53</v>
      </c>
      <c s="5" r="I484"/>
      <c s="5" r="J484"/>
    </row>
    <row customHeight="1" r="485" ht="61.5">
      <c s="30" r="A485">
        <v>0</v>
      </c>
      <c s="30" r="B485">
        <v>12000</v>
      </c>
      <c s="4" r="C485">
        <v>0</v>
      </c>
      <c t="s" s="5" r="D485">
        <v>1507</v>
      </c>
      <c s="5" r="E485">
        <v>2014</v>
      </c>
      <c t="s" s="5" r="F485">
        <v>1663</v>
      </c>
      <c t="s" s="5" r="G485">
        <v>226</v>
      </c>
      <c t="s" s="5" r="H485">
        <v>276</v>
      </c>
      <c t="s" s="5" r="I485">
        <v>184</v>
      </c>
      <c s="5" r="J485"/>
    </row>
    <row customHeight="1" r="486" ht="61.5">
      <c s="30" r="A486">
        <v>115000</v>
      </c>
      <c s="30" r="B486">
        <v>35000</v>
      </c>
      <c s="4" r="C486"/>
      <c t="s" s="5" r="D486">
        <v>1507</v>
      </c>
      <c s="5" r="E486">
        <v>2014</v>
      </c>
      <c t="s" s="5" r="F486">
        <v>1664</v>
      </c>
      <c t="s" s="5" r="G486">
        <v>1665</v>
      </c>
      <c t="s" s="5" r="H486">
        <v>1666</v>
      </c>
      <c t="s" s="5" r="I486">
        <v>1667</v>
      </c>
      <c t="s" s="5" r="J486">
        <v>1668</v>
      </c>
    </row>
    <row customHeight="1" r="487" ht="61.5">
      <c s="30" r="A487">
        <v>60000</v>
      </c>
      <c s="30" r="B487">
        <v>0</v>
      </c>
      <c s="4" r="C487">
        <f>A487+B487</f>
        <v>60000</v>
      </c>
      <c t="s" s="5" r="D487">
        <v>1507</v>
      </c>
      <c s="5" r="E487">
        <v>2015</v>
      </c>
      <c t="s" s="5" r="F487">
        <v>1669</v>
      </c>
      <c t="s" s="5" r="G487">
        <v>1670</v>
      </c>
      <c t="s" s="5" r="H487">
        <v>94</v>
      </c>
      <c s="5" r="I487"/>
      <c s="5" r="J487"/>
    </row>
    <row customHeight="1" r="488" ht="61.5">
      <c s="30" r="A488">
        <v>28000</v>
      </c>
      <c s="30" r="B488">
        <v>9009</v>
      </c>
      <c s="4" r="C488">
        <f>A488+B488</f>
        <v>37009</v>
      </c>
      <c t="s" s="5" r="D488">
        <v>1507</v>
      </c>
      <c s="5" r="E488">
        <v>2015</v>
      </c>
      <c t="s" s="5" r="F488">
        <v>1671</v>
      </c>
      <c t="s" s="5" r="G488">
        <v>1672</v>
      </c>
      <c t="s" s="5" r="H488">
        <v>119</v>
      </c>
      <c s="5" r="I488"/>
      <c s="5" r="J488"/>
    </row>
    <row customHeight="1" r="489" ht="61.5">
      <c s="30" r="A489">
        <v>24000</v>
      </c>
      <c s="30" r="B489">
        <v>0</v>
      </c>
      <c s="4" r="C489">
        <f>A489+B489</f>
        <v>24000</v>
      </c>
      <c t="s" s="5" r="D489">
        <v>1507</v>
      </c>
      <c s="5" r="E489">
        <v>2015</v>
      </c>
      <c t="s" s="5" r="F489">
        <v>1673</v>
      </c>
      <c t="s" s="5" r="G489">
        <v>1674</v>
      </c>
      <c t="s" s="5" r="H489">
        <v>1675</v>
      </c>
      <c s="5" r="I489"/>
      <c s="5" r="J489"/>
    </row>
    <row customHeight="1" r="490" ht="61.5">
      <c s="30" r="A490">
        <v>0</v>
      </c>
      <c s="30" r="B490">
        <v>20000</v>
      </c>
      <c s="4" r="C490">
        <f>A490+B490</f>
        <v>20000</v>
      </c>
      <c t="s" s="5" r="D490">
        <v>1507</v>
      </c>
      <c s="5" r="E490">
        <v>2017</v>
      </c>
      <c t="s" s="5" r="F490">
        <v>1676</v>
      </c>
      <c t="s" s="5" r="G490">
        <v>1677</v>
      </c>
      <c t="s" s="5" r="H490">
        <v>94</v>
      </c>
      <c s="5" r="I490"/>
      <c s="5" r="J490"/>
    </row>
    <row customHeight="1" r="491" ht="61.5">
      <c s="30" r="A491">
        <v>0</v>
      </c>
      <c t="s" s="30" r="B491">
        <v>1678</v>
      </c>
      <c t="str" s="4" r="C491">
        <f>A491+B491</f>
        <v>#VALUE!:notNumber:0 (started at $8000)</v>
      </c>
      <c t="s" s="5" r="D491">
        <v>1507</v>
      </c>
      <c t="s" s="5" r="E491">
        <v>1679</v>
      </c>
      <c t="s" s="5" r="F491">
        <v>1680</v>
      </c>
      <c t="s" s="5" r="G491">
        <v>1681</v>
      </c>
      <c t="s" s="5" r="H491">
        <v>176</v>
      </c>
      <c s="5" r="I491"/>
      <c s="5" r="J491"/>
    </row>
    <row r="492">
      <c s="30" r="A492"/>
      <c s="30" r="B492"/>
      <c s="4" r="C492">
        <f>A492+B492</f>
        <v>0</v>
      </c>
      <c t="s" s="5" r="D492">
        <v>1507</v>
      </c>
      <c t="s" s="5" r="E492">
        <v>659</v>
      </c>
      <c t="s" s="5" r="F492">
        <v>1682</v>
      </c>
      <c t="s" s="5" r="G492">
        <v>1683</v>
      </c>
      <c t="s" s="5" r="H492">
        <v>94</v>
      </c>
      <c s="5" r="I492"/>
      <c s="5" r="J492"/>
    </row>
    <row r="493">
      <c s="30" r="A493">
        <v>75000</v>
      </c>
      <c s="30" r="B493">
        <v>20000</v>
      </c>
      <c s="4" r="C493">
        <f>A493+B493</f>
        <v>95000</v>
      </c>
      <c t="s" s="5" r="D493">
        <v>1507</v>
      </c>
      <c t="s" s="5" r="E493">
        <v>1684</v>
      </c>
      <c t="s" s="5" r="F493">
        <v>1685</v>
      </c>
      <c t="s" s="5" r="G493">
        <v>1686</v>
      </c>
      <c t="s" s="5" r="H493">
        <v>1067</v>
      </c>
      <c s="5" r="I493"/>
      <c s="5" r="J493"/>
    </row>
    <row customHeight="1" r="494" ht="61.5">
      <c s="30" r="A494">
        <v>0</v>
      </c>
      <c s="30" r="B494">
        <v>63000</v>
      </c>
      <c s="4" r="C494">
        <f>A494+B494</f>
        <v>63000</v>
      </c>
      <c t="s" s="5" r="D494">
        <v>1507</v>
      </c>
      <c t="s" s="5" r="E494">
        <v>374</v>
      </c>
      <c t="s" s="5" r="F494">
        <v>1687</v>
      </c>
      <c t="s" s="5" r="G494">
        <v>1688</v>
      </c>
      <c t="s" s="5" r="H494">
        <v>119</v>
      </c>
      <c t="s" s="5" r="I494">
        <v>33</v>
      </c>
      <c s="5" r="J494"/>
    </row>
    <row r="495">
      <c s="30" r="A495"/>
      <c s="30" r="B495"/>
      <c s="4" r="C495">
        <v>40000</v>
      </c>
      <c t="s" s="5" r="D495">
        <v>1507</v>
      </c>
      <c t="s" s="5" r="E495">
        <v>902</v>
      </c>
      <c t="s" s="5" r="F495">
        <v>1689</v>
      </c>
      <c t="s" s="5" r="G495">
        <v>1690</v>
      </c>
      <c t="s" s="5" r="H495">
        <v>260</v>
      </c>
      <c t="s" s="5" r="I495">
        <v>1691</v>
      </c>
      <c t="s" s="5" r="J495">
        <v>1692</v>
      </c>
    </row>
    <row customHeight="1" r="496" ht="61.5">
      <c t="s" s="30" r="A496">
        <v>1693</v>
      </c>
      <c s="30" r="B496">
        <v>10000</v>
      </c>
      <c s="4" r="C496">
        <v>45000</v>
      </c>
      <c t="s" s="5" r="D496">
        <v>1507</v>
      </c>
      <c t="s" s="5" r="E496">
        <v>1694</v>
      </c>
      <c t="s" s="5" r="F496">
        <v>1695</v>
      </c>
      <c t="s" s="5" r="G496">
        <v>1696</v>
      </c>
      <c t="s" s="5" r="H496">
        <v>1697</v>
      </c>
      <c t="s" s="5" r="I496">
        <v>1698</v>
      </c>
      <c t="s" s="5" r="J496">
        <v>1699</v>
      </c>
    </row>
    <row customHeight="1" r="497" ht="61.5">
      <c s="30" r="A497">
        <v>0</v>
      </c>
      <c s="30" r="B497">
        <v>10000</v>
      </c>
      <c s="4" r="C497">
        <v>10000</v>
      </c>
      <c t="s" s="5" r="D497">
        <v>1507</v>
      </c>
      <c t="s" s="5" r="E497">
        <v>1700</v>
      </c>
      <c t="s" s="5" r="F497">
        <v>1701</v>
      </c>
      <c s="5" r="G497"/>
      <c t="s" s="5" r="H497">
        <v>276</v>
      </c>
      <c t="s" s="5" r="I497">
        <v>33</v>
      </c>
      <c t="s" s="5" r="J497">
        <v>1702</v>
      </c>
    </row>
    <row r="498">
      <c s="30" r="A498">
        <v>0</v>
      </c>
      <c s="30" r="B498">
        <v>13132</v>
      </c>
      <c s="4" r="C498">
        <v>13132</v>
      </c>
      <c t="s" s="5" r="D498">
        <v>1507</v>
      </c>
      <c t="s" s="5" r="E498">
        <v>1703</v>
      </c>
      <c t="s" s="5" r="F498">
        <v>1704</v>
      </c>
      <c t="s" s="5" r="G498">
        <v>1705</v>
      </c>
      <c t="s" s="5" r="H498">
        <v>256</v>
      </c>
      <c t="s" s="5" r="I498">
        <v>114</v>
      </c>
      <c t="s" s="5" r="J498">
        <v>1706</v>
      </c>
    </row>
    <row r="499">
      <c s="30" r="A499">
        <v>0</v>
      </c>
      <c s="30" r="B499">
        <v>5200</v>
      </c>
      <c s="4" r="C499">
        <v>5200</v>
      </c>
      <c t="s" s="5" r="D499">
        <v>1507</v>
      </c>
      <c t="s" s="5" r="E499">
        <v>1703</v>
      </c>
      <c t="s" s="5" r="F499">
        <v>1707</v>
      </c>
      <c t="s" s="5" r="G499">
        <v>1708</v>
      </c>
      <c t="s" s="5" r="H499">
        <v>256</v>
      </c>
      <c t="s" s="5" r="I499">
        <v>1709</v>
      </c>
      <c t="s" s="5" r="J499">
        <v>1710</v>
      </c>
    </row>
    <row r="500">
      <c s="30" r="A500"/>
      <c s="30" r="B500">
        <v>0</v>
      </c>
      <c s="4" r="C500">
        <v>3500</v>
      </c>
      <c t="s" s="5" r="D500">
        <v>1507</v>
      </c>
      <c t="s" s="5" r="E500">
        <v>1711</v>
      </c>
      <c t="s" s="5" r="F500">
        <v>1712</v>
      </c>
      <c t="s" s="5" r="G500">
        <v>1713</v>
      </c>
      <c t="s" s="5" r="H500">
        <v>1714</v>
      </c>
      <c t="s" s="5" r="I500">
        <v>1715</v>
      </c>
      <c t="s" s="5" r="J500">
        <v>1716</v>
      </c>
    </row>
    <row customHeight="1" r="501" ht="61.5">
      <c s="30" r="A501">
        <v>45000</v>
      </c>
      <c s="30" r="B501">
        <v>0</v>
      </c>
      <c s="4" r="C501"/>
      <c t="s" s="5" r="D501">
        <v>1507</v>
      </c>
      <c t="s" s="5" r="E501">
        <v>178</v>
      </c>
      <c t="s" s="5" r="F501">
        <v>1717</v>
      </c>
      <c t="s" s="5" r="G501">
        <v>1718</v>
      </c>
      <c t="s" s="5" r="H501">
        <v>260</v>
      </c>
      <c t="s" s="5" r="I501">
        <v>1719</v>
      </c>
      <c t="s" s="5" r="J501">
        <v>1720</v>
      </c>
    </row>
    <row customHeight="1" r="502" ht="61.5">
      <c s="30" r="A502">
        <v>145000</v>
      </c>
      <c s="30" r="B502">
        <v>0</v>
      </c>
      <c s="4" r="C502">
        <f>A502+B502</f>
        <v>145000</v>
      </c>
      <c t="s" s="5" r="D502">
        <v>1721</v>
      </c>
      <c t="s" s="5" r="E502">
        <v>1722</v>
      </c>
      <c t="s" s="5" r="F502">
        <v>1723</v>
      </c>
      <c t="s" s="5" r="G502">
        <v>1724</v>
      </c>
      <c t="s" s="5" r="H502">
        <v>1725</v>
      </c>
      <c s="5" r="I502"/>
      <c s="5" r="J502"/>
    </row>
    <row r="503">
      <c s="30" r="A503">
        <v>22000</v>
      </c>
      <c s="30" r="B503">
        <v>0</v>
      </c>
      <c s="4" r="C503">
        <v>22000</v>
      </c>
      <c t="s" s="5" r="D503">
        <v>1507</v>
      </c>
      <c t="s" s="5" r="E503">
        <v>1726</v>
      </c>
      <c t="s" s="5" r="F503">
        <v>1727</v>
      </c>
      <c t="s" s="5" r="G503">
        <v>1728</v>
      </c>
      <c t="s" s="5" r="H503">
        <v>94</v>
      </c>
      <c t="s" s="5" r="I503">
        <v>1729</v>
      </c>
      <c t="s" s="5" r="J503">
        <v>1730</v>
      </c>
    </row>
    <row customHeight="1" r="504" ht="61.5">
      <c t="s" s="30" r="A504">
        <v>1731</v>
      </c>
      <c s="30" r="B504">
        <v>0</v>
      </c>
      <c t="s" s="4" r="C504">
        <v>1732</v>
      </c>
      <c t="s" s="5" r="D504">
        <v>1507</v>
      </c>
      <c t="s" s="5" r="E504">
        <v>1733</v>
      </c>
      <c t="s" s="5" r="F504">
        <v>1734</v>
      </c>
      <c t="s" s="5" r="G504">
        <v>1735</v>
      </c>
      <c t="s" s="5" r="H504">
        <v>1736</v>
      </c>
      <c t="s" s="5" r="I504">
        <v>1737</v>
      </c>
      <c s="5" r="J504">
        <v>0</v>
      </c>
    </row>
    <row customHeight="1" r="505" ht="61.5">
      <c t="s" s="30" r="A505">
        <v>1738</v>
      </c>
      <c s="30" r="B505">
        <v>0</v>
      </c>
      <c t="str" s="4" r="C505">
        <f>A505+B505</f>
        <v>#VALUE!:notNumber:~$15000</v>
      </c>
      <c t="s" s="5" r="D505">
        <v>1507</v>
      </c>
      <c s="5" r="E505"/>
      <c t="s" s="5" r="F505">
        <v>1739</v>
      </c>
      <c t="s" s="5" r="G505">
        <v>1740</v>
      </c>
      <c t="s" s="5" r="H505">
        <v>222</v>
      </c>
      <c s="5" r="I505"/>
      <c s="5" r="J505"/>
    </row>
    <row customHeight="1" r="506" ht="61.5">
      <c t="s" s="30" r="A506">
        <v>1741</v>
      </c>
      <c s="30" r="B506">
        <v>16000</v>
      </c>
      <c t="str" s="4" r="C506">
        <f>A506+B506</f>
        <v>#VALUE!:notNumber:$94,000 MA, PH.D.</v>
      </c>
      <c t="s" s="5" r="D506">
        <v>1507</v>
      </c>
      <c s="5" r="E506"/>
      <c t="s" s="5" r="F506">
        <v>1742</v>
      </c>
      <c t="s" s="5" r="G506">
        <v>1743</v>
      </c>
      <c t="s" s="5" r="H506">
        <v>53</v>
      </c>
      <c s="5" r="I506"/>
      <c s="5" r="J506"/>
    </row>
    <row customHeight="1" r="507" ht="61.5">
      <c t="s" s="30" r="A507">
        <v>1744</v>
      </c>
      <c t="s" s="30" r="B507">
        <v>1745</v>
      </c>
      <c t="str" s="4" r="C507">
        <f>A507+B507</f>
        <v>#VALUE!:notNumber:app. 136000</v>
      </c>
      <c t="s" s="5" r="D507">
        <v>1507</v>
      </c>
      <c s="5" r="E507"/>
      <c t="s" s="5" r="F507">
        <v>1746</v>
      </c>
      <c t="s" s="5" r="G507">
        <v>1747</v>
      </c>
      <c t="s" s="5" r="H507">
        <v>1748</v>
      </c>
      <c s="5" r="I507"/>
      <c s="5" r="J507"/>
    </row>
    <row customHeight="1" r="508" ht="61.5">
      <c s="30" r="A508">
        <v>105000</v>
      </c>
      <c s="30" r="B508">
        <v>35000</v>
      </c>
      <c s="4" r="C508">
        <f>A508+B508</f>
        <v>140000</v>
      </c>
      <c t="s" s="5" r="D508">
        <v>1507</v>
      </c>
      <c s="5" r="E508"/>
      <c t="s" s="5" r="F508">
        <v>1749</v>
      </c>
      <c t="s" s="5" r="G508">
        <v>1750</v>
      </c>
      <c t="s" s="5" r="H508">
        <v>53</v>
      </c>
      <c s="5" r="I508"/>
      <c s="5" r="J508"/>
    </row>
    <row customHeight="1" r="509" ht="61.5">
      <c s="30" r="A509">
        <v>125000</v>
      </c>
      <c s="30" r="B509">
        <v>10000</v>
      </c>
      <c s="4" r="C509">
        <f>A509+B509</f>
        <v>135000</v>
      </c>
      <c t="s" s="5" r="D509">
        <v>1507</v>
      </c>
      <c s="5" r="E509"/>
      <c t="s" s="5" r="F509">
        <v>1751</v>
      </c>
      <c t="s" s="5" r="G509">
        <v>1752</v>
      </c>
      <c t="s" s="5" r="H509">
        <v>53</v>
      </c>
      <c s="5" r="I509"/>
      <c s="5" r="J509"/>
    </row>
    <row customHeight="1" r="510" ht="61.5">
      <c s="30" r="A510">
        <v>115000</v>
      </c>
      <c s="30" r="B510">
        <v>15000</v>
      </c>
      <c s="4" r="C510">
        <f>A510+B510</f>
        <v>130000</v>
      </c>
      <c t="s" s="5" r="D510">
        <v>1507</v>
      </c>
      <c s="5" r="E510"/>
      <c t="s" s="5" r="F510">
        <v>1753</v>
      </c>
      <c t="s" s="5" r="G510">
        <v>1754</v>
      </c>
      <c t="s" s="5" r="H510">
        <v>53</v>
      </c>
      <c s="5" r="I510"/>
      <c s="5" r="J510"/>
    </row>
    <row customHeight="1" r="511" ht="61.5">
      <c s="30" r="A511">
        <v>120000</v>
      </c>
      <c s="30" r="B511">
        <v>0</v>
      </c>
      <c s="4" r="C511">
        <f>A511+B511</f>
        <v>120000</v>
      </c>
      <c t="s" s="5" r="D511">
        <v>1507</v>
      </c>
      <c s="5" r="E511"/>
      <c t="s" s="5" r="F511">
        <v>1755</v>
      </c>
      <c t="s" s="5" r="G511">
        <v>1756</v>
      </c>
      <c t="s" s="5" r="H511">
        <v>94</v>
      </c>
      <c s="5" r="I511"/>
      <c s="5" r="J511"/>
    </row>
    <row r="512">
      <c s="30" r="A512">
        <v>110000</v>
      </c>
      <c s="30" r="B512">
        <v>10000</v>
      </c>
      <c s="4" r="C512">
        <f>A512+B512</f>
        <v>120000</v>
      </c>
      <c t="s" s="5" r="D512">
        <v>1507</v>
      </c>
      <c s="5" r="E512"/>
      <c t="s" s="5" r="F512">
        <v>1757</v>
      </c>
      <c t="s" s="5" r="G512">
        <v>1758</v>
      </c>
      <c t="s" s="5" r="H512">
        <v>1759</v>
      </c>
      <c s="5" r="I512"/>
      <c s="5" r="J512"/>
    </row>
    <row customHeight="1" r="513" ht="61.5">
      <c s="30" r="A513">
        <v>80000</v>
      </c>
      <c s="30" r="B513">
        <v>40000</v>
      </c>
      <c s="4" r="C513">
        <f>A513+B513</f>
        <v>120000</v>
      </c>
      <c t="s" s="5" r="D513">
        <v>1507</v>
      </c>
      <c s="5" r="E513"/>
      <c s="5" r="F513"/>
      <c s="5" r="G513"/>
      <c s="5" r="H513"/>
      <c s="5" r="I513"/>
      <c s="5" r="J513"/>
    </row>
    <row customHeight="1" r="514" ht="61.5">
      <c s="30" r="A514">
        <v>94000</v>
      </c>
      <c s="30" r="B514">
        <v>8000</v>
      </c>
      <c s="4" r="C514">
        <f>A514+B514</f>
        <v>102000</v>
      </c>
      <c t="s" s="5" r="D514">
        <v>1507</v>
      </c>
      <c s="5" r="E514"/>
      <c t="s" s="5" r="F514">
        <v>1760</v>
      </c>
      <c t="s" s="5" r="G514">
        <v>1761</v>
      </c>
      <c t="s" s="5" r="H514">
        <v>1762</v>
      </c>
      <c s="5" r="I514"/>
      <c s="5" r="J514"/>
    </row>
    <row customHeight="1" r="515" ht="61.5">
      <c s="30" r="A515">
        <v>80000</v>
      </c>
      <c s="30" r="B515">
        <v>10000</v>
      </c>
      <c s="4" r="C515">
        <f>A515+B515</f>
        <v>90000</v>
      </c>
      <c t="s" s="5" r="D515">
        <v>1507</v>
      </c>
      <c s="5" r="E515"/>
      <c t="s" s="5" r="F515">
        <v>1763</v>
      </c>
      <c t="s" s="5" r="G515">
        <v>1764</v>
      </c>
      <c t="s" s="5" r="H515">
        <v>1765</v>
      </c>
      <c s="5" r="I515"/>
      <c s="5" r="J515"/>
    </row>
    <row r="516">
      <c s="30" r="A516">
        <v>89000</v>
      </c>
      <c s="30" r="B516">
        <v>0</v>
      </c>
      <c s="4" r="C516">
        <f>A516+B516</f>
        <v>89000</v>
      </c>
      <c t="s" s="5" r="D516">
        <v>1507</v>
      </c>
      <c s="5" r="E516"/>
      <c t="s" s="5" r="F516">
        <v>1766</v>
      </c>
      <c t="s" s="5" r="G516">
        <v>1767</v>
      </c>
      <c t="s" s="5" r="H516">
        <v>119</v>
      </c>
      <c s="5" r="I516"/>
      <c s="5" r="J516"/>
    </row>
    <row customHeight="1" r="517" ht="61.5">
      <c s="30" r="A517">
        <v>30000</v>
      </c>
      <c s="30" r="B517">
        <v>50000</v>
      </c>
      <c s="4" r="C517">
        <f>A517+B517</f>
        <v>80000</v>
      </c>
      <c t="s" s="5" r="D517">
        <v>1507</v>
      </c>
      <c s="5" r="E517"/>
      <c t="s" s="5" r="F517">
        <v>1768</v>
      </c>
      <c s="5" r="G517"/>
      <c t="s" s="5" r="H517">
        <v>1769</v>
      </c>
      <c s="5" r="I517"/>
      <c s="5" r="J517"/>
    </row>
    <row customHeight="1" r="518" ht="61.5">
      <c s="30" r="A518">
        <v>75000</v>
      </c>
      <c s="30" r="B518">
        <v>0</v>
      </c>
      <c s="4" r="C518">
        <f>A518+B518</f>
        <v>75000</v>
      </c>
      <c t="s" s="5" r="D518">
        <v>1507</v>
      </c>
      <c s="5" r="E518"/>
      <c t="s" s="5" r="F518">
        <v>1770</v>
      </c>
      <c t="s" s="5" r="G518">
        <v>1771</v>
      </c>
      <c t="s" s="5" r="H518">
        <v>191</v>
      </c>
      <c s="5" r="I518"/>
      <c s="5" r="J518"/>
    </row>
    <row r="519">
      <c s="30" r="A519">
        <v>45000</v>
      </c>
      <c s="30" r="B519">
        <v>20000</v>
      </c>
      <c s="4" r="C519">
        <f>A519+B519</f>
        <v>65000</v>
      </c>
      <c t="s" s="5" r="D519">
        <v>1507</v>
      </c>
      <c s="5" r="E519"/>
      <c t="s" s="5" r="F519">
        <v>1772</v>
      </c>
      <c t="s" s="5" r="G519">
        <v>1773</v>
      </c>
      <c t="s" s="5" r="H519">
        <v>1774</v>
      </c>
      <c s="5" r="I519"/>
      <c s="5" r="J519"/>
    </row>
    <row customHeight="1" r="520" ht="61.5">
      <c s="30" r="A520">
        <v>40000</v>
      </c>
      <c s="30" r="B520">
        <v>0</v>
      </c>
      <c s="4" r="C520">
        <f>A520+B520</f>
        <v>40000</v>
      </c>
      <c t="s" s="5" r="D520">
        <v>1507</v>
      </c>
      <c s="5" r="E520"/>
      <c t="s" s="5" r="F520">
        <v>1775</v>
      </c>
      <c s="5" r="G520"/>
      <c t="s" s="5" r="H520">
        <v>53</v>
      </c>
      <c s="5" r="I520"/>
      <c s="5" r="J520"/>
    </row>
    <row customHeight="1" r="521" ht="61.5">
      <c s="30" r="A521">
        <v>27500</v>
      </c>
      <c s="30" r="B521">
        <v>12500</v>
      </c>
      <c s="4" r="C521">
        <f>A521+B521</f>
        <v>40000</v>
      </c>
      <c t="s" s="5" r="D521">
        <v>1507</v>
      </c>
      <c s="5" r="E521"/>
      <c t="s" s="5" r="F521">
        <v>1776</v>
      </c>
      <c t="s" s="5" r="G521">
        <v>1777</v>
      </c>
      <c t="s" s="5" r="H521">
        <v>1778</v>
      </c>
      <c s="5" r="I521"/>
      <c s="5" r="J521"/>
    </row>
    <row customHeight="1" r="522" ht="61.5">
      <c s="30" r="A522">
        <v>35000</v>
      </c>
      <c s="30" r="B522">
        <v>0</v>
      </c>
      <c s="4" r="C522">
        <f>A522+B522</f>
        <v>35000</v>
      </c>
      <c t="s" s="5" r="D522">
        <v>1507</v>
      </c>
      <c s="5" r="E522"/>
      <c t="s" s="5" r="F522">
        <v>1779</v>
      </c>
      <c t="s" s="5" r="G522">
        <v>1780</v>
      </c>
      <c t="s" s="5" r="H522">
        <v>176</v>
      </c>
      <c s="5" r="I522"/>
      <c s="5" r="J522"/>
    </row>
    <row r="523">
      <c s="30" r="A523">
        <v>0</v>
      </c>
      <c s="30" r="B523">
        <v>33000</v>
      </c>
      <c s="4" r="C523">
        <f>A523+B523</f>
        <v>33000</v>
      </c>
      <c t="s" s="5" r="D523">
        <v>1507</v>
      </c>
      <c s="5" r="E523"/>
      <c t="s" s="5" r="F523">
        <v>1781</v>
      </c>
      <c t="s" s="5" r="G523">
        <v>1782</v>
      </c>
      <c t="s" s="5" r="H523">
        <v>754</v>
      </c>
      <c s="5" r="I523"/>
      <c s="5" r="J523"/>
    </row>
    <row customHeight="1" r="524" ht="61.5">
      <c s="30" r="A524">
        <v>6000</v>
      </c>
      <c s="30" r="B524">
        <v>20000</v>
      </c>
      <c s="4" r="C524">
        <f>A524+B524</f>
        <v>26000</v>
      </c>
      <c t="s" s="5" r="D524">
        <v>1507</v>
      </c>
      <c s="5" r="E524"/>
      <c s="5" r="F524"/>
      <c s="5" r="G524"/>
      <c t="s" s="5" r="H524">
        <v>260</v>
      </c>
      <c s="5" r="I524"/>
      <c s="5" r="J524"/>
    </row>
    <row customHeight="1" r="525" ht="61.5">
      <c s="30" r="A525">
        <v>0</v>
      </c>
      <c s="30" r="B525">
        <v>20000</v>
      </c>
      <c s="4" r="C525">
        <f>A525+B525</f>
        <v>20000</v>
      </c>
      <c t="s" s="5" r="D525">
        <v>1507</v>
      </c>
      <c s="5" r="E525"/>
      <c s="5" r="F525"/>
      <c s="5" r="G525"/>
      <c t="s" s="5" r="H525">
        <v>53</v>
      </c>
      <c s="5" r="I525"/>
      <c s="5" r="J525"/>
    </row>
    <row customHeight="1" r="526" ht="61.5">
      <c s="30" r="A526">
        <v>0</v>
      </c>
      <c s="30" r="B526">
        <v>19000</v>
      </c>
      <c s="4" r="C526">
        <f>A526+B526</f>
        <v>19000</v>
      </c>
      <c t="s" s="5" r="D526">
        <v>1507</v>
      </c>
      <c s="5" r="E526"/>
      <c t="s" s="5" r="F526">
        <v>1783</v>
      </c>
      <c t="s" s="5" r="G526">
        <v>1784</v>
      </c>
      <c t="s" s="5" r="H526">
        <v>94</v>
      </c>
      <c s="5" r="I526"/>
      <c s="5" r="J526"/>
    </row>
    <row customHeight="1" r="527" ht="61.5">
      <c s="30" r="A527">
        <v>17500</v>
      </c>
      <c s="30" r="B527">
        <v>0</v>
      </c>
      <c s="4" r="C527">
        <f>A527+B527</f>
        <v>17500</v>
      </c>
      <c t="s" s="5" r="D527">
        <v>1507</v>
      </c>
      <c s="5" r="E527"/>
      <c t="s" s="5" r="F527">
        <v>1785</v>
      </c>
      <c t="s" s="5" r="G527">
        <v>1786</v>
      </c>
      <c t="s" s="5" r="H527">
        <v>692</v>
      </c>
      <c s="5" r="I527"/>
      <c s="5" r="J527"/>
    </row>
    <row customHeight="1" r="528" ht="61.5">
      <c s="30" r="A528">
        <v>0</v>
      </c>
      <c s="30" r="B528">
        <v>5000</v>
      </c>
      <c s="4" r="C528">
        <f>A528+B528</f>
        <v>5000</v>
      </c>
      <c t="s" s="5" r="D528">
        <v>1507</v>
      </c>
      <c s="5" r="E528"/>
      <c t="s" s="5" r="F528">
        <v>1787</v>
      </c>
      <c t="s" s="5" r="G528">
        <v>1788</v>
      </c>
      <c t="s" s="5" r="H528">
        <v>1789</v>
      </c>
      <c s="5" r="I528"/>
      <c s="5" r="J528"/>
    </row>
    <row customHeight="1" r="529" ht="61.5">
      <c s="30" r="A529">
        <v>0</v>
      </c>
      <c s="30" r="B529">
        <v>0</v>
      </c>
      <c s="4" r="C529">
        <f>A529+B529</f>
        <v>0</v>
      </c>
      <c t="s" s="5" r="D529">
        <v>1507</v>
      </c>
      <c s="5" r="E529"/>
      <c t="s" s="5" r="F529">
        <v>226</v>
      </c>
      <c t="s" s="5" r="G529">
        <v>226</v>
      </c>
      <c t="s" s="5" r="H529">
        <v>151</v>
      </c>
      <c s="5" r="I529"/>
      <c s="5" r="J529"/>
    </row>
    <row r="530">
      <c s="30" r="A530">
        <v>0</v>
      </c>
      <c s="30" r="B530">
        <v>0</v>
      </c>
      <c s="4" r="C530">
        <f>A530+B530</f>
        <v>0</v>
      </c>
      <c t="s" s="5" r="D530">
        <v>1507</v>
      </c>
      <c s="5" r="E530"/>
      <c t="s" s="5" r="F530">
        <v>1790</v>
      </c>
      <c s="5" r="G530"/>
      <c t="s" s="5" r="H530">
        <v>91</v>
      </c>
      <c s="5" r="I530"/>
      <c s="5" r="J530"/>
    </row>
    <row customHeight="1" r="531" ht="61.5">
      <c s="30" r="A531">
        <v>0</v>
      </c>
      <c s="30" r="B531">
        <v>0</v>
      </c>
      <c s="4" r="C531">
        <f>A531+B531</f>
        <v>0</v>
      </c>
      <c t="s" s="5" r="D531">
        <v>1507</v>
      </c>
      <c s="5" r="E531"/>
      <c t="s" s="5" r="F531">
        <v>226</v>
      </c>
      <c t="s" s="5" r="G531">
        <v>226</v>
      </c>
      <c t="s" s="5" r="H531">
        <v>94</v>
      </c>
      <c s="5" r="I531"/>
      <c s="5" r="J531"/>
    </row>
    <row customHeight="1" r="532" ht="61.5">
      <c s="30" r="A532">
        <v>0</v>
      </c>
      <c s="30" r="B532">
        <v>0</v>
      </c>
      <c s="4" r="C532">
        <f>A532+B532</f>
        <v>0</v>
      </c>
      <c t="s" s="5" r="D532">
        <v>1507</v>
      </c>
      <c s="5" r="E532"/>
      <c s="5" r="F532"/>
      <c s="5" r="G532"/>
      <c t="s" s="5" r="H532">
        <v>94</v>
      </c>
      <c s="5" r="I532"/>
      <c s="5" r="J532"/>
    </row>
    <row customHeight="1" r="533" ht="61.5">
      <c s="30" r="A533">
        <v>0</v>
      </c>
      <c s="30" r="B533">
        <v>0</v>
      </c>
      <c s="4" r="C533">
        <f>A533+B533</f>
        <v>0</v>
      </c>
      <c t="s" s="5" r="D533">
        <v>1507</v>
      </c>
      <c s="5" r="E533"/>
      <c t="s" s="5" r="F533">
        <v>1791</v>
      </c>
      <c t="s" s="5" r="G533">
        <v>1792</v>
      </c>
      <c t="s" s="5" r="H533">
        <v>53</v>
      </c>
      <c s="5" r="I533"/>
      <c s="5" r="J533"/>
    </row>
    <row r="534">
      <c s="30" r="A534">
        <v>0</v>
      </c>
      <c s="30" r="B534">
        <v>0</v>
      </c>
      <c s="4" r="C534">
        <v>0</v>
      </c>
      <c t="s" s="5" r="D534">
        <v>1507</v>
      </c>
      <c s="5" r="E534"/>
      <c t="s" s="5" r="F534">
        <v>1793</v>
      </c>
      <c t="s" s="5" r="G534">
        <v>1794</v>
      </c>
      <c t="s" s="5" r="H534">
        <v>1795</v>
      </c>
      <c t="s" s="5" r="I534">
        <v>1796</v>
      </c>
      <c t="s" s="5" r="J534">
        <v>1797</v>
      </c>
    </row>
    <row customHeight="1" r="535" ht="61.5">
      <c s="30" r="A535"/>
      <c s="30" r="B535"/>
      <c s="4" r="C535">
        <f>A535+B535</f>
        <v>0</v>
      </c>
      <c t="s" s="5" r="D535">
        <v>1507</v>
      </c>
      <c s="5" r="E535"/>
      <c s="5" r="F535"/>
      <c s="5" r="G535"/>
      <c t="s" s="5" r="H535">
        <v>119</v>
      </c>
      <c s="5" r="I535"/>
      <c s="5" r="J535"/>
    </row>
    <row customHeight="1" r="536" ht="61.5">
      <c s="30" r="A536"/>
      <c s="30" r="B536"/>
      <c s="4" r="C536">
        <v>0</v>
      </c>
      <c t="s" s="5" r="D536">
        <v>1798</v>
      </c>
      <c t="s" s="5" r="E536">
        <v>1799</v>
      </c>
      <c t="s" s="5" r="F536">
        <v>1800</v>
      </c>
      <c s="5" r="G536"/>
      <c t="s" s="5" r="H536">
        <v>1801</v>
      </c>
      <c t="s" s="5" r="I536">
        <v>1802</v>
      </c>
      <c t="s" s="5" r="J536">
        <v>1803</v>
      </c>
    </row>
    <row r="537">
      <c t="s" s="30" r="A537">
        <v>1804</v>
      </c>
      <c s="30" r="B537">
        <v>2800</v>
      </c>
      <c s="4" r="C537">
        <v>5300</v>
      </c>
      <c t="s" s="5" r="D537">
        <v>1805</v>
      </c>
      <c t="s" s="5" r="E537">
        <v>1806</v>
      </c>
      <c t="s" s="5" r="F537">
        <v>1807</v>
      </c>
      <c t="s" s="5" r="G537">
        <v>1808</v>
      </c>
      <c t="s" s="5" r="H537">
        <v>1809</v>
      </c>
      <c t="s" s="5" r="I537">
        <v>1810</v>
      </c>
      <c t="s" s="5" r="J537">
        <v>1811</v>
      </c>
    </row>
    <row customHeight="1" r="538" ht="61.5">
      <c t="s" s="30" r="A538">
        <v>1812</v>
      </c>
      <c t="s" s="30" r="B538">
        <v>1813</v>
      </c>
      <c t="s" s="4" r="C538">
        <v>1814</v>
      </c>
      <c t="s" s="5" r="D538">
        <v>1815</v>
      </c>
      <c s="5" r="E538">
        <v>2008</v>
      </c>
      <c t="s" s="5" r="F538">
        <v>1816</v>
      </c>
      <c t="s" s="5" r="G538">
        <v>1817</v>
      </c>
      <c t="s" s="5" r="H538">
        <v>240</v>
      </c>
      <c t="s" s="5" r="I538">
        <v>1818</v>
      </c>
      <c t="s" s="5" r="J538">
        <v>1819</v>
      </c>
    </row>
    <row customHeight="1" r="539" ht="61.5">
      <c s="30" r="A539">
        <v>0</v>
      </c>
      <c s="30" r="B539">
        <v>0</v>
      </c>
      <c s="4" r="C539">
        <v>0</v>
      </c>
      <c t="s" s="5" r="D539">
        <v>1820</v>
      </c>
      <c s="5" r="E539">
        <v>2006</v>
      </c>
      <c t="s" s="5" r="F539">
        <v>1821</v>
      </c>
      <c t="s" s="5" r="G539">
        <v>1822</v>
      </c>
      <c t="s" s="5" r="H539">
        <v>1823</v>
      </c>
      <c t="s" s="5" r="I539">
        <v>1824</v>
      </c>
      <c t="s" s="5" r="J539">
        <v>1825</v>
      </c>
    </row>
    <row r="540">
      <c s="30" r="A540">
        <v>75000</v>
      </c>
      <c s="30" r="B540">
        <v>4000</v>
      </c>
      <c s="4" r="C540">
        <v>79000</v>
      </c>
      <c t="s" s="5" r="D540">
        <v>1826</v>
      </c>
      <c s="5" r="E540">
        <v>2009</v>
      </c>
      <c t="s" s="5" r="F540">
        <v>1827</v>
      </c>
      <c t="s" s="5" r="G540">
        <v>1828</v>
      </c>
      <c t="s" s="5" r="H540">
        <v>1829</v>
      </c>
      <c t="s" s="5" r="I540">
        <v>1830</v>
      </c>
      <c t="s" s="5" r="J540">
        <v>17</v>
      </c>
    </row>
    <row r="541">
      <c t="s" s="30" r="A541">
        <v>1831</v>
      </c>
      <c s="30" r="B541">
        <v>7000</v>
      </c>
      <c s="4" r="C541">
        <v>93000</v>
      </c>
      <c t="s" s="5" r="D541">
        <v>1832</v>
      </c>
      <c s="5" r="E541">
        <v>2011</v>
      </c>
      <c t="s" s="5" r="F541">
        <v>1833</v>
      </c>
      <c t="s" s="5" r="G541">
        <v>1834</v>
      </c>
      <c t="s" s="5" r="H541">
        <v>512</v>
      </c>
      <c t="s" s="5" r="I541">
        <v>33</v>
      </c>
      <c t="s" s="5" r="J541">
        <v>1835</v>
      </c>
    </row>
    <row customHeight="1" r="542" ht="61.5">
      <c s="30" r="A542">
        <v>60000</v>
      </c>
      <c s="30" r="B542">
        <v>0</v>
      </c>
      <c s="4" r="C542">
        <v>60000</v>
      </c>
      <c t="s" s="5" r="D542">
        <v>1832</v>
      </c>
      <c s="5" r="E542">
        <v>2015</v>
      </c>
      <c t="s" s="5" r="F542">
        <v>1836</v>
      </c>
      <c t="s" s="5" r="G542">
        <v>1837</v>
      </c>
      <c t="s" s="5" r="H542">
        <v>1838</v>
      </c>
      <c t="s" s="5" r="I542">
        <v>1839</v>
      </c>
      <c t="s" s="5" r="J542">
        <v>1840</v>
      </c>
    </row>
    <row r="543">
      <c s="30" r="A543">
        <v>0</v>
      </c>
      <c s="30" r="B543">
        <v>0</v>
      </c>
      <c s="4" r="C543">
        <v>0</v>
      </c>
      <c t="s" s="5" r="D543">
        <v>1832</v>
      </c>
      <c t="s" s="5" r="E543">
        <v>133</v>
      </c>
      <c t="s" s="5" r="F543">
        <v>197</v>
      </c>
      <c t="s" s="5" r="G543">
        <v>197</v>
      </c>
      <c t="s" s="5" r="H543">
        <v>1841</v>
      </c>
      <c t="s" s="5" r="I543">
        <v>33</v>
      </c>
      <c s="5" r="J543">
        <v>0</v>
      </c>
    </row>
    <row customHeight="1" r="544" ht="61.5">
      <c s="30" r="A544">
        <v>150000</v>
      </c>
      <c s="30" r="B544">
        <v>0</v>
      </c>
      <c s="4" r="C544">
        <v>150000</v>
      </c>
      <c t="s" s="5" r="D544">
        <v>1842</v>
      </c>
      <c s="5" r="E544">
        <v>2013</v>
      </c>
      <c t="s" s="5" r="F544">
        <v>1843</v>
      </c>
      <c t="s" s="5" r="G544">
        <v>1844</v>
      </c>
      <c t="s" s="5" r="H544">
        <v>1845</v>
      </c>
      <c t="s" s="5" r="I544">
        <v>1846</v>
      </c>
      <c s="5" r="J544"/>
    </row>
    <row customHeight="1" r="545" ht="61.5">
      <c s="30" r="A545">
        <v>38000</v>
      </c>
      <c s="30" r="B545"/>
      <c s="4" r="C545">
        <v>38000</v>
      </c>
      <c t="s" s="5" r="D545">
        <v>1847</v>
      </c>
      <c s="5" r="E545">
        <v>2012</v>
      </c>
      <c t="s" s="5" r="F545">
        <v>1848</v>
      </c>
      <c t="s" s="5" r="G545">
        <v>1849</v>
      </c>
      <c t="s" s="5" r="H545">
        <v>1850</v>
      </c>
      <c t="s" s="5" r="I545">
        <v>33</v>
      </c>
      <c t="s" s="5" r="J545">
        <v>121</v>
      </c>
    </row>
    <row r="546">
      <c s="30" r="A546">
        <v>40823</v>
      </c>
      <c s="30" r="B546">
        <v>35121</v>
      </c>
      <c s="4" r="C546">
        <v>75944</v>
      </c>
      <c t="s" s="5" r="D546">
        <v>1847</v>
      </c>
      <c t="s" s="5" r="E546">
        <v>1711</v>
      </c>
      <c t="s" s="5" r="F546">
        <v>1851</v>
      </c>
      <c t="s" s="5" r="G546">
        <v>1852</v>
      </c>
      <c t="s" s="5" r="H546">
        <v>1853</v>
      </c>
      <c t="s" s="5" r="I546">
        <v>33</v>
      </c>
      <c t="s" s="5" r="J546">
        <v>1854</v>
      </c>
    </row>
    <row customHeight="1" r="547" ht="61.5">
      <c t="s" s="30" r="A547">
        <v>1855</v>
      </c>
      <c s="30" r="B547">
        <v>0</v>
      </c>
      <c t="str" s="4" r="C547">
        <f>A547+B547</f>
        <v>#VALUE!:notNumber:~50,000 (~30 of this is from the M.A., the rest from the Ph.D.)</v>
      </c>
      <c t="s" s="5" r="D547">
        <v>1856</v>
      </c>
      <c s="5" r="E547">
        <v>2014</v>
      </c>
      <c t="s" s="5" r="F547">
        <v>1857</v>
      </c>
      <c t="s" s="5" r="G547">
        <v>1858</v>
      </c>
      <c t="s" s="5" r="H547">
        <v>1859</v>
      </c>
      <c s="5" r="I547"/>
      <c s="5" r="J547"/>
    </row>
    <row customHeight="1" r="548" ht="61.5">
      <c s="30" r="A548">
        <v>112500</v>
      </c>
      <c s="30" r="B548">
        <v>22000</v>
      </c>
      <c s="4" r="C548">
        <v>134500</v>
      </c>
      <c t="s" s="5" r="D548">
        <v>1860</v>
      </c>
      <c t="s" s="5" r="E548">
        <v>1861</v>
      </c>
      <c t="s" s="5" r="F548">
        <v>1862</v>
      </c>
      <c t="s" s="5" r="G548">
        <v>1863</v>
      </c>
      <c t="s" s="5" r="H548">
        <v>94</v>
      </c>
      <c s="5" r="I548"/>
      <c s="5" r="J548"/>
    </row>
    <row customHeight="1" r="549" ht="61.5">
      <c s="30" r="A549">
        <v>75000</v>
      </c>
      <c s="30" r="B549">
        <v>25000</v>
      </c>
      <c s="4" r="C549">
        <f>A549+B549</f>
        <v>100000</v>
      </c>
      <c t="s" s="5" r="D549">
        <v>1864</v>
      </c>
      <c t="s" s="5" r="E549">
        <v>1865</v>
      </c>
      <c t="s" s="5" r="F549">
        <v>1866</v>
      </c>
      <c t="s" s="5" r="G549">
        <v>1867</v>
      </c>
      <c t="s" s="5" r="H549">
        <v>1868</v>
      </c>
      <c s="5" r="I549"/>
      <c s="5" r="J549"/>
    </row>
    <row customHeight="1" r="550" ht="61.5">
      <c t="s" s="30" r="A550">
        <v>1869</v>
      </c>
      <c s="30" r="B550">
        <v>28000</v>
      </c>
      <c t="str" s="4" r="C550">
        <f>A550+B550</f>
        <v>#VALUE!:notNumber:250000+</v>
      </c>
      <c t="s" s="5" r="D550">
        <v>1864</v>
      </c>
      <c t="s" s="5" r="E550">
        <v>1870</v>
      </c>
      <c t="s" s="5" r="F550">
        <v>1871</v>
      </c>
      <c t="s" s="5" r="G550">
        <v>1872</v>
      </c>
      <c t="s" s="5" r="H550">
        <v>1873</v>
      </c>
      <c s="5" r="I550"/>
      <c s="5" r="J550"/>
    </row>
    <row r="551">
      <c s="30" r="A551">
        <v>90000</v>
      </c>
      <c s="30" r="B551">
        <v>20000</v>
      </c>
      <c s="4" r="C551">
        <f>A551+B551</f>
        <v>110000</v>
      </c>
      <c t="s" s="5" r="D551">
        <v>1874</v>
      </c>
      <c s="5" r="E551"/>
      <c t="s" s="5" r="F551">
        <v>1875</v>
      </c>
      <c t="s" s="5" r="G551">
        <v>1876</v>
      </c>
      <c t="s" s="5" r="H551">
        <v>1877</v>
      </c>
      <c s="5" r="I551"/>
      <c s="5" r="J551"/>
    </row>
    <row customHeight="1" r="552" ht="61.5">
      <c s="30" r="A552">
        <v>0</v>
      </c>
      <c s="30" r="B552">
        <v>20000</v>
      </c>
      <c s="4" r="C552">
        <f>A552+B552</f>
        <v>20000</v>
      </c>
      <c t="s" s="5" r="D552">
        <v>1878</v>
      </c>
      <c s="5" r="E552">
        <v>2013</v>
      </c>
      <c t="s" s="5" r="F552">
        <v>1879</v>
      </c>
      <c t="s" s="5" r="G552">
        <v>1880</v>
      </c>
      <c t="s" s="5" r="H552">
        <v>1881</v>
      </c>
      <c t="s" s="5" r="I552">
        <v>1882</v>
      </c>
      <c s="5" r="J552"/>
    </row>
    <row r="553">
      <c s="30" r="A553">
        <v>140000</v>
      </c>
      <c s="30" r="B553">
        <v>0</v>
      </c>
      <c s="4" r="C553">
        <f>A553+B553</f>
        <v>140000</v>
      </c>
      <c t="s" s="5" r="D553">
        <v>1883</v>
      </c>
      <c s="5" r="E553"/>
      <c t="s" s="5" r="F553">
        <v>1265</v>
      </c>
      <c t="s" s="5" r="G553">
        <v>1884</v>
      </c>
      <c t="s" s="5" r="H553">
        <v>240</v>
      </c>
      <c s="5" r="I553"/>
      <c s="5" r="J553"/>
    </row>
    <row customHeight="1" r="554" ht="61.5">
      <c t="s" s="30" r="A554">
        <v>1885</v>
      </c>
      <c s="30" r="B554">
        <v>42000</v>
      </c>
      <c s="4" r="C554">
        <v>45000</v>
      </c>
      <c t="s" s="5" r="D554">
        <v>1886</v>
      </c>
      <c s="5" r="E554">
        <v>2010</v>
      </c>
      <c t="s" s="5" r="F554">
        <v>1887</v>
      </c>
      <c t="s" s="5" r="G554">
        <v>1888</v>
      </c>
      <c t="s" s="5" r="H554">
        <v>1889</v>
      </c>
      <c t="s" s="5" r="I554">
        <v>1584</v>
      </c>
      <c t="s" s="5" r="J554">
        <v>1890</v>
      </c>
    </row>
    <row customHeight="1" r="555" ht="61.5">
      <c t="s" s="30" r="A555">
        <v>1891</v>
      </c>
      <c t="s" s="30" r="B555">
        <v>1892</v>
      </c>
      <c t="s" s="4" r="C555">
        <v>1893</v>
      </c>
      <c t="s" s="5" r="D555">
        <v>1894</v>
      </c>
      <c s="5" r="E555">
        <v>2009</v>
      </c>
      <c t="s" s="5" r="F555">
        <v>1895</v>
      </c>
      <c t="s" s="5" r="G555">
        <v>1896</v>
      </c>
      <c t="s" s="5" r="H555">
        <v>342</v>
      </c>
      <c t="s" s="5" r="I555">
        <v>1897</v>
      </c>
      <c t="s" s="5" r="J555">
        <v>1898</v>
      </c>
    </row>
    <row customHeight="1" r="556" ht="61.5">
      <c s="30" r="A556">
        <v>35000</v>
      </c>
      <c s="30" r="B556">
        <v>15000</v>
      </c>
      <c s="4" r="C556">
        <v>50000</v>
      </c>
      <c t="s" s="5" r="D556">
        <v>1899</v>
      </c>
      <c s="5" r="E556">
        <v>2014</v>
      </c>
      <c t="s" s="5" r="F556">
        <v>1900</v>
      </c>
      <c s="5" r="G556"/>
      <c s="5" r="H556"/>
      <c s="5" r="I556"/>
      <c s="5" r="J556"/>
    </row>
    <row customHeight="1" r="557" ht="61.5">
      <c s="30" r="A557">
        <v>200000</v>
      </c>
      <c s="30" r="B557"/>
      <c s="4" r="C557">
        <f>A557+B557</f>
        <v>200000</v>
      </c>
      <c t="s" s="5" r="D557">
        <v>1899</v>
      </c>
      <c s="5" r="E557"/>
      <c t="s" s="5" r="F557">
        <v>1901</v>
      </c>
      <c t="s" s="5" r="G557">
        <v>1902</v>
      </c>
      <c t="s" s="5" r="H557">
        <v>91</v>
      </c>
      <c s="5" r="I557"/>
      <c s="5" r="J557"/>
    </row>
    <row customHeight="1" r="558" ht="61.5">
      <c s="30" r="A558">
        <v>100000</v>
      </c>
      <c s="30" r="B558">
        <v>0</v>
      </c>
      <c s="4" r="C558">
        <f>A558+B558</f>
        <v>100000</v>
      </c>
      <c t="s" s="5" r="D558">
        <v>1903</v>
      </c>
      <c s="5" r="E558"/>
      <c t="s" s="5" r="F558">
        <v>1904</v>
      </c>
      <c t="s" s="5" r="G558">
        <v>1905</v>
      </c>
      <c t="s" s="5" r="H558">
        <v>119</v>
      </c>
      <c s="5" r="I558"/>
      <c s="5" r="J558"/>
    </row>
    <row r="559">
      <c s="30" r="A559">
        <v>25000</v>
      </c>
      <c s="30" r="B559">
        <v>15000</v>
      </c>
      <c s="4" r="C559">
        <v>40000</v>
      </c>
      <c t="s" s="5" r="D559">
        <v>1906</v>
      </c>
      <c t="s" s="5" r="E559">
        <v>1907</v>
      </c>
      <c t="s" s="5" r="F559">
        <v>1908</v>
      </c>
      <c t="s" s="5" r="G559">
        <v>1909</v>
      </c>
      <c t="s" s="5" r="H559">
        <v>692</v>
      </c>
      <c t="s" s="5" r="I559">
        <v>1910</v>
      </c>
      <c t="s" s="5" r="J559">
        <v>121</v>
      </c>
    </row>
    <row r="560">
      <c s="30" r="A560">
        <v>11000</v>
      </c>
      <c s="30" r="B560">
        <v>156000</v>
      </c>
      <c s="4" r="C560">
        <v>167000</v>
      </c>
      <c t="s" s="5" r="D560">
        <v>1911</v>
      </c>
      <c s="5" r="E560">
        <v>2011</v>
      </c>
      <c t="s" s="5" r="F560">
        <v>1912</v>
      </c>
      <c t="s" s="5" r="G560">
        <v>1913</v>
      </c>
      <c t="s" s="5" r="H560">
        <v>276</v>
      </c>
      <c t="s" s="5" r="I560">
        <v>33</v>
      </c>
      <c t="s" s="5" r="J560">
        <v>1914</v>
      </c>
    </row>
    <row customHeight="1" r="561" ht="61.5">
      <c s="30" r="A561"/>
      <c s="30" r="B561"/>
      <c s="4" r="C561">
        <v>50000</v>
      </c>
      <c t="s" s="5" r="D561">
        <v>1915</v>
      </c>
      <c s="5" r="E561">
        <v>2012</v>
      </c>
      <c t="s" s="5" r="F561">
        <v>1916</v>
      </c>
      <c t="s" s="5" r="G561">
        <v>1917</v>
      </c>
      <c t="s" s="5" r="H561">
        <v>53</v>
      </c>
      <c t="s" s="5" r="I561">
        <v>1918</v>
      </c>
      <c s="5" r="J561"/>
    </row>
    <row customHeight="1" r="562" ht="61.5">
      <c s="30" r="A562">
        <v>45000</v>
      </c>
      <c s="30" r="B562">
        <v>0</v>
      </c>
      <c s="4" r="C562">
        <v>45000</v>
      </c>
      <c t="s" s="5" r="D562">
        <v>1915</v>
      </c>
      <c s="5" r="E562">
        <v>2013</v>
      </c>
      <c t="s" s="5" r="F562">
        <v>1919</v>
      </c>
      <c t="s" s="5" r="G562">
        <v>1920</v>
      </c>
      <c t="s" s="5" r="H562">
        <v>1921</v>
      </c>
      <c s="5" r="I562"/>
      <c s="5" r="J562"/>
    </row>
    <row customHeight="1" r="563" ht="61.5">
      <c s="30" r="A563">
        <v>150000</v>
      </c>
      <c s="30" r="B563">
        <v>60000</v>
      </c>
      <c s="4" r="C563">
        <f>A563+B563</f>
        <v>210000</v>
      </c>
      <c t="s" s="5" r="D563">
        <v>1915</v>
      </c>
      <c s="5" r="E563">
        <v>2014</v>
      </c>
      <c t="s" s="5" r="F563">
        <v>1922</v>
      </c>
      <c t="s" s="5" r="G563">
        <v>1923</v>
      </c>
      <c t="s" s="5" r="H563">
        <v>53</v>
      </c>
      <c s="5" r="I563"/>
      <c s="5" r="J563"/>
    </row>
    <row customHeight="1" r="564" ht="61.5">
      <c s="30" r="A564">
        <v>80000</v>
      </c>
      <c s="30" r="B564">
        <v>20000</v>
      </c>
      <c s="4" r="C564">
        <v>100000</v>
      </c>
      <c t="s" s="5" r="D564">
        <v>1915</v>
      </c>
      <c s="5" r="E564">
        <v>2014</v>
      </c>
      <c t="s" s="5" r="F564">
        <v>1924</v>
      </c>
      <c t="s" s="5" r="G564">
        <v>1925</v>
      </c>
      <c t="s" s="5" r="H564">
        <v>53</v>
      </c>
      <c s="5" r="I564"/>
      <c s="5" r="J564"/>
    </row>
    <row customHeight="1" r="565" ht="61.5">
      <c t="s" s="30" r="A565">
        <v>1926</v>
      </c>
      <c s="30" r="B565">
        <v>6000</v>
      </c>
      <c t="str" s="4" r="C565">
        <f>A565+B565</f>
        <v>#VALUE!:notNumber:$6,000 [cc]</v>
      </c>
      <c t="s" s="5" r="D565">
        <v>1915</v>
      </c>
      <c s="5" r="E565">
        <v>2019</v>
      </c>
      <c t="s" s="5" r="F565">
        <v>68</v>
      </c>
      <c t="s" s="5" r="G565">
        <v>1927</v>
      </c>
      <c t="s" s="5" r="H565">
        <v>1928</v>
      </c>
      <c s="5" r="I565"/>
      <c s="5" r="J565"/>
    </row>
    <row r="566">
      <c t="s" s="30" r="A566">
        <v>1929</v>
      </c>
      <c s="30" r="B566">
        <v>45000</v>
      </c>
      <c s="4" r="C566">
        <v>45000</v>
      </c>
      <c t="s" s="5" r="D566">
        <v>1915</v>
      </c>
      <c t="s" s="5" r="E566">
        <v>1930</v>
      </c>
      <c t="s" s="5" r="F566">
        <v>1931</v>
      </c>
      <c t="s" s="5" r="G566">
        <v>1932</v>
      </c>
      <c t="s" s="5" r="H566">
        <v>119</v>
      </c>
      <c t="s" s="5" r="I566">
        <v>1933</v>
      </c>
      <c t="s" s="5" r="J566">
        <v>1934</v>
      </c>
    </row>
    <row customHeight="1" r="567" ht="61.5">
      <c t="s" s="30" r="A567">
        <v>1935</v>
      </c>
      <c s="30" r="B567">
        <v>0</v>
      </c>
      <c t="str" s="4" r="C567">
        <f>A567+B567</f>
        <v>#VALUE!:notNumber:$24,000 (Fed Loans)</v>
      </c>
      <c t="s" s="5" r="D567">
        <v>1915</v>
      </c>
      <c s="5" r="E567"/>
      <c s="5" r="F567"/>
      <c s="5" r="G567"/>
      <c s="5" r="H567"/>
      <c s="5" r="I567"/>
      <c s="5" r="J567"/>
    </row>
    <row customHeight="1" r="568" ht="61.5">
      <c s="30" r="A568">
        <v>0</v>
      </c>
      <c s="30" r="B568">
        <v>0</v>
      </c>
      <c s="4" r="C568">
        <f>A568+B568</f>
        <v>0</v>
      </c>
      <c t="s" s="5" r="D568">
        <v>1915</v>
      </c>
      <c s="5" r="E568"/>
      <c t="s" s="5" r="F568">
        <v>1936</v>
      </c>
      <c s="5" r="G568"/>
      <c t="s" s="5" r="H568">
        <v>1937</v>
      </c>
      <c s="5" r="I568"/>
      <c s="5" r="J568"/>
    </row>
    <row customHeight="1" r="569" ht="61.5">
      <c s="30" r="A569">
        <v>0</v>
      </c>
      <c s="30" r="B569">
        <v>0</v>
      </c>
      <c s="4" r="C569">
        <f>A569+B569</f>
        <v>0</v>
      </c>
      <c t="s" s="5" r="D569">
        <v>1915</v>
      </c>
      <c s="5" r="E569"/>
      <c t="s" s="5" r="F569">
        <v>1938</v>
      </c>
      <c s="5" r="G569"/>
      <c t="s" s="5" r="H569">
        <v>1939</v>
      </c>
      <c s="5" r="I569"/>
      <c s="5" r="J569"/>
    </row>
    <row customHeight="1" r="570" ht="61.5">
      <c s="30" r="A570">
        <v>63000</v>
      </c>
      <c s="30" r="B570">
        <v>0</v>
      </c>
      <c s="4" r="C570">
        <v>63000</v>
      </c>
      <c t="s" s="5" r="D570">
        <v>1940</v>
      </c>
      <c s="5" r="E570">
        <v>2004</v>
      </c>
      <c t="s" s="5" r="F570">
        <v>1941</v>
      </c>
      <c t="s" s="5" r="G570">
        <v>1942</v>
      </c>
      <c s="5" r="H570"/>
      <c s="5" r="I570"/>
      <c s="5" r="J570"/>
    </row>
    <row customHeight="1" r="571" ht="61.5">
      <c s="30" r="A571">
        <v>0</v>
      </c>
      <c s="30" r="B571">
        <v>0</v>
      </c>
      <c s="4" r="C571">
        <v>0</v>
      </c>
      <c t="s" s="5" r="D571">
        <v>1940</v>
      </c>
      <c s="5" r="E571">
        <v>2009</v>
      </c>
      <c s="5" r="F571"/>
      <c s="5" r="G571"/>
      <c t="s" s="5" r="H571">
        <v>151</v>
      </c>
      <c t="s" s="5" r="I571">
        <v>1943</v>
      </c>
      <c s="5" r="J571"/>
    </row>
    <row customHeight="1" r="572" ht="61.5">
      <c t="s" s="30" r="A572">
        <v>1944</v>
      </c>
      <c s="30" r="B572">
        <v>0</v>
      </c>
      <c t="str" s="4" r="C572">
        <f>A572+B572</f>
        <v>#VALUE!:notNumber:Over $100,000</v>
      </c>
      <c t="s" s="5" r="D572">
        <v>1940</v>
      </c>
      <c s="5" r="E572">
        <v>2010</v>
      </c>
      <c t="s" s="5" r="F572">
        <v>1945</v>
      </c>
      <c s="5" r="G572"/>
      <c s="5" r="H572"/>
      <c s="5" r="I572"/>
      <c s="5" r="J572"/>
    </row>
    <row r="573">
      <c s="30" r="A573"/>
      <c s="30" r="B573"/>
      <c s="4" r="C573">
        <v>200000</v>
      </c>
      <c t="s" s="5" r="D573">
        <v>1940</v>
      </c>
      <c s="5" r="E573">
        <v>2010</v>
      </c>
      <c t="s" s="5" r="F573">
        <v>1946</v>
      </c>
      <c t="s" s="5" r="G573">
        <v>1947</v>
      </c>
      <c t="s" s="5" r="H573">
        <v>1948</v>
      </c>
      <c t="s" s="5" r="I573">
        <v>1949</v>
      </c>
      <c t="s" s="5" r="J573">
        <v>1950</v>
      </c>
    </row>
    <row customHeight="1" r="574" ht="61.5">
      <c s="30" r="A574">
        <v>120000</v>
      </c>
      <c s="30" r="B574">
        <v>20000</v>
      </c>
      <c s="4" r="C574">
        <v>150000</v>
      </c>
      <c t="s" s="5" r="D574">
        <v>1940</v>
      </c>
      <c s="5" r="E574">
        <v>2015</v>
      </c>
      <c t="s" s="5" r="F574">
        <v>1951</v>
      </c>
      <c t="s" s="5" r="G574">
        <v>1952</v>
      </c>
      <c t="s" s="5" r="H574">
        <v>1953</v>
      </c>
      <c t="s" s="5" r="I574">
        <v>27</v>
      </c>
      <c t="s" s="5" r="J574">
        <v>1954</v>
      </c>
    </row>
    <row customHeight="1" r="575" ht="61.5">
      <c s="30" r="A575">
        <v>0</v>
      </c>
      <c s="30" r="B575">
        <v>20000</v>
      </c>
      <c s="4" r="C575">
        <v>0</v>
      </c>
      <c t="s" s="5" r="D575">
        <v>1940</v>
      </c>
      <c s="5" r="E575">
        <v>2015</v>
      </c>
      <c t="s" s="5" r="F575">
        <v>1955</v>
      </c>
      <c t="s" s="5" r="G575">
        <v>1956</v>
      </c>
      <c t="s" s="5" r="H575">
        <v>1957</v>
      </c>
      <c t="s" s="5" r="I575">
        <v>1958</v>
      </c>
      <c s="5" r="J575">
        <v>10000</v>
      </c>
    </row>
    <row customHeight="1" r="576" ht="61.5">
      <c s="30" r="A576">
        <v>0</v>
      </c>
      <c s="30" r="B576">
        <v>0</v>
      </c>
      <c s="4" r="C576">
        <v>0</v>
      </c>
      <c t="s" s="5" r="D576">
        <v>1959</v>
      </c>
      <c s="5" r="E576">
        <v>2006</v>
      </c>
      <c t="s" s="5" r="F576">
        <v>1960</v>
      </c>
      <c t="s" s="5" r="G576">
        <v>1961</v>
      </c>
      <c t="s" s="5" r="H576">
        <v>1962</v>
      </c>
      <c t="s" s="5" r="I576">
        <v>33</v>
      </c>
      <c t="s" s="5" r="J576">
        <v>1963</v>
      </c>
    </row>
    <row customHeight="1" r="577" ht="61.5">
      <c t="s" s="30" r="A577">
        <v>1964</v>
      </c>
      <c s="30" r="B577">
        <v>0</v>
      </c>
      <c t="str" s="4" r="C577">
        <f>A577+B577</f>
        <v>#VALUE!:notNumber:~$15,000</v>
      </c>
      <c t="s" s="5" r="D577">
        <v>1965</v>
      </c>
      <c t="s" s="5" r="E577">
        <v>1966</v>
      </c>
      <c t="s" s="5" r="F577">
        <v>1967</v>
      </c>
      <c t="s" s="5" r="G577">
        <v>1968</v>
      </c>
      <c t="s" s="5" r="H577">
        <v>1969</v>
      </c>
      <c t="s" s="5" r="I577">
        <v>1970</v>
      </c>
      <c t="s" s="5" r="J577">
        <v>1971</v>
      </c>
    </row>
    <row customHeight="1" r="578" ht="61.5">
      <c s="30" r="A578">
        <v>60000</v>
      </c>
      <c s="30" r="B578">
        <v>0</v>
      </c>
      <c s="4" r="C578">
        <v>60000</v>
      </c>
      <c t="s" s="5" r="D578">
        <v>1972</v>
      </c>
      <c s="5" r="E578">
        <v>2012</v>
      </c>
      <c t="s" s="5" r="F578">
        <v>1973</v>
      </c>
      <c t="s" s="5" r="G578">
        <v>1974</v>
      </c>
      <c t="s" s="5" r="H578">
        <v>1453</v>
      </c>
      <c s="5" r="I578"/>
      <c s="5" r="J578"/>
    </row>
    <row customHeight="1" r="579" ht="61.5">
      <c s="30" r="A579">
        <v>0</v>
      </c>
      <c s="30" r="B579">
        <v>0</v>
      </c>
      <c s="4" r="C579">
        <v>0</v>
      </c>
      <c t="s" s="5" r="D579">
        <v>1975</v>
      </c>
      <c t="s" s="5" r="E579">
        <v>1976</v>
      </c>
      <c t="s" s="5" r="F579">
        <v>1977</v>
      </c>
      <c t="s" s="5" r="G579">
        <v>197</v>
      </c>
      <c s="5" r="H579"/>
      <c s="5" r="I579"/>
      <c s="5" r="J579"/>
    </row>
    <row r="580">
      <c s="30" r="A580">
        <v>18000</v>
      </c>
      <c s="30" r="B580">
        <v>0</v>
      </c>
      <c s="4" r="C580">
        <v>18000</v>
      </c>
      <c t="s" s="5" r="D580">
        <v>1978</v>
      </c>
      <c s="5" r="E580">
        <v>2007</v>
      </c>
      <c t="s" s="5" r="F580">
        <v>1979</v>
      </c>
      <c t="s" s="5" r="G580">
        <v>1980</v>
      </c>
      <c t="s" s="5" r="H580">
        <v>1981</v>
      </c>
      <c t="s" s="5" r="I580">
        <v>1982</v>
      </c>
      <c t="s" s="5" r="J580">
        <v>1983</v>
      </c>
    </row>
    <row r="581">
      <c s="30" r="A581">
        <v>12000</v>
      </c>
      <c s="30" r="B581">
        <v>5000</v>
      </c>
      <c s="4" r="C581">
        <f>A581+B581</f>
        <v>17000</v>
      </c>
      <c t="s" s="5" r="D581">
        <v>1978</v>
      </c>
      <c s="5" r="E581">
        <v>2007</v>
      </c>
      <c t="s" s="5" r="F581">
        <v>1984</v>
      </c>
      <c t="s" s="5" r="G581">
        <v>1985</v>
      </c>
      <c t="s" s="5" r="H581">
        <v>1986</v>
      </c>
      <c s="5" r="I581"/>
      <c s="5" r="J581"/>
    </row>
    <row customHeight="1" r="582" ht="61.5">
      <c t="s" s="30" r="A582">
        <v>1987</v>
      </c>
      <c t="s" s="9" r="B582">
        <v>1964</v>
      </c>
      <c t="str" s="4" r="C582">
        <f>A582+B582</f>
        <v>#VALUE!:notNumber:0`</v>
      </c>
      <c t="s" s="5" r="D582">
        <v>1988</v>
      </c>
      <c s="5" r="E582"/>
      <c t="s" s="5" r="F582">
        <v>1989</v>
      </c>
      <c t="s" s="5" r="G582">
        <v>1990</v>
      </c>
      <c t="s" s="5" r="H582">
        <v>1991</v>
      </c>
      <c s="5" r="I582"/>
      <c s="5" r="J582"/>
    </row>
    <row customHeight="1" r="583" ht="61.5">
      <c s="30" r="A583">
        <v>110000</v>
      </c>
      <c s="30" r="B583">
        <v>13000</v>
      </c>
      <c s="4" r="C583">
        <f>A583+B583</f>
        <v>123000</v>
      </c>
      <c t="s" s="5" r="D583">
        <v>1988</v>
      </c>
      <c s="5" r="E583"/>
      <c t="s" s="5" r="F583">
        <v>1992</v>
      </c>
      <c t="s" s="5" r="G583">
        <v>556</v>
      </c>
      <c t="s" s="5" r="H583">
        <v>1993</v>
      </c>
      <c s="5" r="I583"/>
      <c s="5" r="J583"/>
    </row>
    <row customHeight="1" r="584" ht="61.5">
      <c s="30" r="A584">
        <v>5000</v>
      </c>
      <c s="30" r="B584">
        <v>0</v>
      </c>
      <c s="4" r="C584">
        <v>5000</v>
      </c>
      <c t="s" s="5" r="D584">
        <v>1994</v>
      </c>
      <c s="5" r="E584">
        <v>1997</v>
      </c>
      <c t="s" s="5" r="F584">
        <v>1995</v>
      </c>
      <c t="s" s="5" r="G584">
        <v>1996</v>
      </c>
      <c t="s" s="5" r="H584">
        <v>1997</v>
      </c>
      <c t="s" s="5" r="I584">
        <v>1998</v>
      </c>
      <c s="5" r="J584"/>
    </row>
    <row customHeight="1" r="585" ht="61.5">
      <c s="30" r="A585">
        <v>0</v>
      </c>
      <c s="30" r="B585">
        <v>0</v>
      </c>
      <c s="4" r="C585">
        <v>0</v>
      </c>
      <c t="s" s="5" r="D585">
        <v>1999</v>
      </c>
      <c s="5" r="E585">
        <v>2004</v>
      </c>
      <c t="s" s="5" r="F585">
        <v>2000</v>
      </c>
      <c s="5" r="G585"/>
      <c t="s" s="5" r="H585">
        <v>2001</v>
      </c>
      <c t="s" s="5" r="I585">
        <v>33</v>
      </c>
      <c t="s" s="5" r="J585">
        <v>2002</v>
      </c>
    </row>
    <row r="586">
      <c s="30" r="A586">
        <v>0</v>
      </c>
      <c s="30" r="B586">
        <v>20000</v>
      </c>
      <c s="4" r="C586">
        <f>A586+B586</f>
        <v>20000</v>
      </c>
      <c t="s" s="5" r="D586">
        <v>2003</v>
      </c>
      <c s="5" r="E586"/>
      <c s="5" r="F586"/>
      <c s="5" r="G586"/>
      <c s="5" r="H586"/>
      <c s="5" r="I586"/>
      <c s="5" r="J586"/>
    </row>
    <row customHeight="1" r="587" ht="61.5">
      <c s="30" r="A587">
        <v>146000</v>
      </c>
      <c s="30" r="B587">
        <v>22000</v>
      </c>
      <c s="4" r="C587">
        <v>168000</v>
      </c>
      <c t="s" s="5" r="D587">
        <v>2004</v>
      </c>
      <c s="5" r="E587">
        <v>2012</v>
      </c>
      <c t="s" s="5" r="F587">
        <v>2005</v>
      </c>
      <c t="s" s="5" r="G587">
        <v>2006</v>
      </c>
      <c t="s" s="5" r="H587">
        <v>2007</v>
      </c>
      <c t="s" s="5" r="I587">
        <v>2008</v>
      </c>
      <c t="s" s="5" r="J587">
        <v>2009</v>
      </c>
    </row>
    <row customHeight="1" r="588" ht="61.5">
      <c t="s" s="30" r="A588">
        <v>1261</v>
      </c>
      <c s="30" r="B588">
        <v>0</v>
      </c>
      <c t="str" s="4" r="C588">
        <f>A588+B588</f>
        <v>#VALUE!:notNumber:0 (PhD)</v>
      </c>
      <c t="s" s="5" r="D588">
        <v>2010</v>
      </c>
      <c s="5" r="E588">
        <v>2009</v>
      </c>
      <c t="s" s="5" r="F588">
        <v>197</v>
      </c>
      <c t="s" s="5" r="G588">
        <v>2011</v>
      </c>
      <c t="s" s="5" r="H588">
        <v>256</v>
      </c>
      <c s="5" r="I588"/>
      <c s="5" r="J588"/>
    </row>
    <row customHeight="1" r="589" ht="61.5">
      <c s="30" r="A589"/>
      <c s="30" r="B589"/>
      <c s="4" r="C589">
        <v>125000</v>
      </c>
      <c t="s" s="5" r="D589">
        <v>2010</v>
      </c>
      <c s="5" r="E589">
        <v>2009</v>
      </c>
      <c t="s" s="5" r="F589">
        <v>2012</v>
      </c>
      <c t="s" s="5" r="G589">
        <v>2013</v>
      </c>
      <c t="s" s="5" r="H589">
        <v>2014</v>
      </c>
      <c t="s" s="5" r="I589">
        <v>2015</v>
      </c>
      <c t="s" s="5" r="J589">
        <v>2016</v>
      </c>
    </row>
    <row customHeight="1" r="590" ht="61.5">
      <c s="30" r="A590">
        <v>35000</v>
      </c>
      <c s="30" r="B590">
        <v>5000</v>
      </c>
      <c s="4" r="C590">
        <f>A590+B590</f>
        <v>40000</v>
      </c>
      <c t="s" s="5" r="D590">
        <v>2017</v>
      </c>
      <c t="s" s="5" r="E590">
        <v>374</v>
      </c>
      <c t="s" s="5" r="F590">
        <v>2018</v>
      </c>
      <c t="s" s="5" r="G590">
        <v>2019</v>
      </c>
      <c t="s" s="5" r="H590">
        <v>2020</v>
      </c>
      <c t="s" s="5" r="I590">
        <v>2021</v>
      </c>
      <c t="s" s="5" r="J590">
        <v>2022</v>
      </c>
    </row>
    <row customHeight="1" r="591" ht="61.5">
      <c s="30" r="A591">
        <v>12000</v>
      </c>
      <c s="30" r="B591">
        <v>6000</v>
      </c>
      <c s="4" r="C591">
        <f>A591+B591</f>
        <v>18000</v>
      </c>
      <c t="s" s="5" r="D591">
        <v>2023</v>
      </c>
      <c s="5" r="E591"/>
      <c s="5" r="F591"/>
      <c s="5" r="G591"/>
      <c t="s" s="5" r="H591">
        <v>53</v>
      </c>
      <c s="5" r="I591"/>
      <c s="5" r="J591"/>
    </row>
    <row customHeight="1" r="592" ht="61.5">
      <c t="s" s="30" r="A592">
        <v>2024</v>
      </c>
      <c s="30" r="B592">
        <v>3000</v>
      </c>
      <c t="str" s="4" r="C592">
        <f>A592+B592</f>
        <v>#VALUE!:notNumber:$8000 (MS)</v>
      </c>
      <c t="s" s="5" r="D592">
        <v>2025</v>
      </c>
      <c s="5" r="E592">
        <v>2014</v>
      </c>
      <c t="s" s="5" r="F592">
        <v>2026</v>
      </c>
      <c t="s" s="5" r="G592">
        <v>2027</v>
      </c>
      <c t="s" s="5" r="H592">
        <v>53</v>
      </c>
      <c s="5" r="I592"/>
      <c s="5" r="J592"/>
    </row>
    <row customHeight="1" r="593" ht="61.5">
      <c s="30" r="A593">
        <v>8500</v>
      </c>
      <c s="30" r="B593">
        <v>25000</v>
      </c>
      <c s="4" r="C593">
        <f>A593+B593</f>
        <v>33500</v>
      </c>
      <c t="s" s="5" r="D593">
        <v>2028</v>
      </c>
      <c s="5" r="E593">
        <v>2014</v>
      </c>
      <c t="s" s="5" r="F593">
        <v>2029</v>
      </c>
      <c t="s" s="5" r="G593">
        <v>2030</v>
      </c>
      <c t="s" s="5" r="H593">
        <v>260</v>
      </c>
      <c s="5" r="I593"/>
      <c s="5" r="J593"/>
    </row>
    <row r="594">
      <c s="30" r="A594">
        <v>24000</v>
      </c>
      <c s="30" r="B594">
        <v>0</v>
      </c>
      <c s="4" r="C594">
        <v>0</v>
      </c>
      <c t="s" s="5" r="D594">
        <v>2028</v>
      </c>
      <c s="5" r="E594">
        <v>2015</v>
      </c>
      <c t="s" s="5" r="F594">
        <v>2031</v>
      </c>
      <c t="s" s="5" r="G594">
        <v>2032</v>
      </c>
      <c t="s" s="5" r="H594">
        <v>2033</v>
      </c>
      <c t="s" s="5" r="I594">
        <v>33</v>
      </c>
      <c t="s" s="5" r="J594">
        <v>17</v>
      </c>
    </row>
    <row customHeight="1" r="595" ht="61.5">
      <c s="30" r="A595">
        <v>0</v>
      </c>
      <c s="30" r="B595">
        <v>0</v>
      </c>
      <c s="4" r="C595">
        <f>A595+B595</f>
        <v>0</v>
      </c>
      <c t="s" s="5" r="D595">
        <v>2028</v>
      </c>
      <c s="5" r="E595"/>
      <c s="5" r="F595"/>
      <c s="5" r="G595"/>
      <c t="s" s="5" r="H595">
        <v>53</v>
      </c>
      <c s="5" r="I595"/>
      <c s="5" r="J595"/>
    </row>
    <row customHeight="1" r="596" ht="61.5">
      <c t="s" s="30" r="A596">
        <v>2034</v>
      </c>
      <c s="30" r="B596">
        <v>10000</v>
      </c>
      <c s="4" r="C596">
        <v>90000</v>
      </c>
      <c t="s" s="5" r="D596">
        <v>2035</v>
      </c>
      <c s="5" r="E596">
        <v>2010</v>
      </c>
      <c t="s" s="5" r="F596">
        <v>2036</v>
      </c>
      <c t="s" s="5" r="G596">
        <v>2037</v>
      </c>
      <c t="s" s="5" r="H596">
        <v>342</v>
      </c>
      <c t="s" s="5" r="I596">
        <v>33</v>
      </c>
      <c s="5" r="J596"/>
    </row>
    <row customHeight="1" r="597" ht="61.5">
      <c s="30" r="A597">
        <v>150000</v>
      </c>
      <c s="30" r="B597"/>
      <c s="4" r="C597">
        <f>A597+B597</f>
        <v>150000</v>
      </c>
      <c t="s" s="5" r="D597">
        <v>2038</v>
      </c>
      <c s="5" r="E597">
        <v>2008</v>
      </c>
      <c t="s" s="5" r="F597">
        <v>2039</v>
      </c>
      <c t="s" s="5" r="G597">
        <v>2040</v>
      </c>
      <c t="s" s="5" r="H597">
        <v>94</v>
      </c>
      <c s="5" r="I597"/>
      <c s="5" r="J597"/>
    </row>
    <row r="598">
      <c s="30" r="A598">
        <v>0</v>
      </c>
      <c s="30" r="B598">
        <v>80000</v>
      </c>
      <c s="4" r="C598">
        <f>A598+B598</f>
        <v>80000</v>
      </c>
      <c t="s" s="5" r="D598">
        <v>2038</v>
      </c>
      <c s="5" r="E598">
        <v>2009</v>
      </c>
      <c s="5" r="F598"/>
      <c s="5" r="G598"/>
      <c t="s" s="5" r="H598">
        <v>119</v>
      </c>
      <c s="5" r="I598"/>
      <c s="5" r="J598"/>
    </row>
    <row customHeight="1" r="599" ht="61.5">
      <c s="30" r="A599">
        <v>0</v>
      </c>
      <c s="30" r="B599">
        <v>0</v>
      </c>
      <c s="4" r="C599">
        <f>A599+B599</f>
        <v>0</v>
      </c>
      <c t="s" s="5" r="D599">
        <v>2038</v>
      </c>
      <c s="5" r="E599">
        <v>2011</v>
      </c>
      <c t="s" s="5" r="F599">
        <v>2041</v>
      </c>
      <c t="s" s="5" r="G599">
        <v>226</v>
      </c>
      <c t="s" s="5" r="H599">
        <v>53</v>
      </c>
      <c s="5" r="I599"/>
      <c s="5" r="J599"/>
    </row>
    <row r="600">
      <c s="30" r="A600">
        <v>55000</v>
      </c>
      <c s="30" r="B600">
        <v>25000</v>
      </c>
      <c s="4" r="C600">
        <f>A600+B600</f>
        <v>80000</v>
      </c>
      <c t="s" s="5" r="D600">
        <v>2042</v>
      </c>
      <c s="5" r="E600"/>
      <c t="s" s="5" r="F600">
        <v>2043</v>
      </c>
      <c t="s" s="5" r="G600">
        <v>2044</v>
      </c>
      <c t="s" s="5" r="H600">
        <v>53</v>
      </c>
      <c s="5" r="I600"/>
      <c s="5" r="J600"/>
    </row>
    <row customHeight="1" r="601" ht="61.5">
      <c t="s" s="30" r="A601">
        <v>2045</v>
      </c>
      <c s="30" r="B601">
        <v>0</v>
      </c>
      <c s="4" r="C601">
        <v>27000</v>
      </c>
      <c t="s" s="5" r="D601">
        <v>2046</v>
      </c>
      <c s="5" r="E601">
        <v>2014</v>
      </c>
      <c t="s" s="5" r="F601">
        <v>2047</v>
      </c>
      <c t="s" s="5" r="G601">
        <v>2048</v>
      </c>
      <c t="s" s="5" r="H601">
        <v>2049</v>
      </c>
      <c t="s" s="5" r="I601">
        <v>2050</v>
      </c>
      <c t="s" s="5" r="J601">
        <v>2051</v>
      </c>
    </row>
    <row customHeight="1" r="602" ht="61.5">
      <c s="30" r="A602">
        <v>0</v>
      </c>
      <c s="30" r="B602">
        <v>15000</v>
      </c>
      <c s="4" r="C602">
        <f>A602+B602</f>
        <v>15000</v>
      </c>
      <c t="s" s="5" r="D602">
        <v>2052</v>
      </c>
      <c s="5" r="E602"/>
      <c t="s" s="5" r="F602">
        <v>2053</v>
      </c>
      <c t="s" s="5" r="G602">
        <v>2054</v>
      </c>
      <c t="s" s="5" r="H602">
        <v>2055</v>
      </c>
      <c s="5" r="I602"/>
      <c s="5" r="J602"/>
    </row>
    <row r="603">
      <c t="s" s="30" r="A603">
        <v>2056</v>
      </c>
      <c t="s" s="30" r="B603">
        <v>2057</v>
      </c>
      <c t="s" s="4" r="C603">
        <v>2058</v>
      </c>
      <c t="s" s="5" r="D603">
        <v>2059</v>
      </c>
      <c s="5" r="E603">
        <v>2003</v>
      </c>
      <c t="s" s="5" r="F603">
        <v>2060</v>
      </c>
      <c t="s" s="5" r="G603">
        <v>2061</v>
      </c>
      <c t="s" s="5" r="H603">
        <v>2062</v>
      </c>
      <c t="s" s="5" r="I603">
        <v>2063</v>
      </c>
      <c t="s" s="5" r="J603">
        <v>17</v>
      </c>
    </row>
    <row customHeight="1" r="604" ht="61.5">
      <c s="30" r="A604">
        <v>54000</v>
      </c>
      <c s="30" r="B604">
        <v>0</v>
      </c>
      <c s="4" r="C604">
        <f>A604+B604</f>
        <v>54000</v>
      </c>
      <c t="s" s="5" r="D604">
        <v>2059</v>
      </c>
      <c s="5" r="E604"/>
      <c t="s" s="5" r="F604">
        <v>2064</v>
      </c>
      <c t="s" s="5" r="G604">
        <v>2065</v>
      </c>
      <c t="s" s="5" r="H604">
        <v>176</v>
      </c>
      <c t="s" s="5" r="I604">
        <v>2066</v>
      </c>
      <c s="5" r="J604"/>
    </row>
    <row customHeight="1" r="605" ht="61.5">
      <c s="30" r="A605">
        <v>130000</v>
      </c>
      <c s="30" r="B605">
        <v>24000</v>
      </c>
      <c s="4" r="C605">
        <f>A605+B605</f>
        <v>154000</v>
      </c>
      <c t="s" s="5" r="D605">
        <v>2067</v>
      </c>
      <c s="5" r="E605"/>
      <c t="s" s="5" r="F605">
        <v>2068</v>
      </c>
      <c t="s" s="5" r="G605">
        <v>2069</v>
      </c>
      <c t="s" s="5" r="H605">
        <v>2070</v>
      </c>
      <c s="5" r="I605"/>
      <c s="5" r="J605"/>
    </row>
    <row customHeight="1" r="606" ht="61.5">
      <c s="30" r="A606">
        <v>50000</v>
      </c>
      <c s="30" r="B606">
        <v>20000</v>
      </c>
      <c s="4" r="C606">
        <f>A606+B606</f>
        <v>70000</v>
      </c>
      <c t="s" s="5" r="D606">
        <v>2071</v>
      </c>
      <c s="5" r="E606">
        <v>2012</v>
      </c>
      <c t="s" s="5" r="F606">
        <v>2072</v>
      </c>
      <c t="s" s="5" r="G606">
        <v>2073</v>
      </c>
      <c t="s" s="5" r="H606">
        <v>91</v>
      </c>
      <c s="5" r="I606"/>
      <c s="5" r="J606"/>
    </row>
    <row customHeight="1" r="607" ht="61.5">
      <c s="5" r="A607">
        <v>0</v>
      </c>
      <c s="5" r="B607">
        <v>0</v>
      </c>
      <c s="5" r="C607">
        <v>0</v>
      </c>
      <c t="s" s="5" r="D607">
        <v>2074</v>
      </c>
      <c t="s" s="5" r="E607">
        <v>1711</v>
      </c>
      <c t="s" s="5" r="F607">
        <v>2075</v>
      </c>
      <c s="5" r="G607"/>
      <c t="s" s="5" r="H607">
        <v>2076</v>
      </c>
      <c t="s" s="5" r="I607">
        <v>2077</v>
      </c>
      <c t="s" s="5" r="J607">
        <v>2078</v>
      </c>
    </row>
    <row customHeight="1" r="608" ht="61.5">
      <c s="30" r="A608">
        <v>0</v>
      </c>
      <c s="30" r="B608">
        <v>0</v>
      </c>
      <c s="4" r="C608">
        <f>A608+B608</f>
        <v>0</v>
      </c>
      <c t="s" s="5" r="D608">
        <v>2079</v>
      </c>
      <c s="5" r="E608">
        <v>2009</v>
      </c>
      <c t="s" s="5" r="F608">
        <v>2080</v>
      </c>
      <c t="s" s="5" r="G608">
        <v>197</v>
      </c>
      <c t="s" s="5" r="H608">
        <v>94</v>
      </c>
      <c s="5" r="I608"/>
      <c s="5" r="J608"/>
    </row>
    <row customHeight="1" r="609" ht="61.5">
      <c s="30" r="A609">
        <v>18000</v>
      </c>
      <c s="30" r="B609">
        <v>0</v>
      </c>
      <c s="4" r="C609">
        <f>A609+B609</f>
        <v>18000</v>
      </c>
      <c t="s" s="5" r="D609">
        <v>2079</v>
      </c>
      <c s="5" r="E609"/>
      <c t="s" s="5" r="F609">
        <v>2081</v>
      </c>
      <c t="s" s="5" r="G609">
        <v>2082</v>
      </c>
      <c t="s" s="5" r="H609">
        <v>53</v>
      </c>
      <c s="5" r="I609"/>
      <c s="5" r="J609"/>
    </row>
    <row r="610">
      <c s="30" r="A610">
        <v>5000</v>
      </c>
      <c s="30" r="B610">
        <v>43000</v>
      </c>
      <c s="4" r="C610"/>
      <c t="s" s="5" r="D610">
        <v>2083</v>
      </c>
      <c s="5" r="E610">
        <v>2016</v>
      </c>
      <c s="5" r="F610"/>
      <c s="5" r="G610"/>
      <c t="s" s="5" r="H610">
        <v>332</v>
      </c>
      <c t="s" s="5" r="I610">
        <v>1709</v>
      </c>
      <c t="s" s="5" r="J610">
        <v>701</v>
      </c>
    </row>
    <row customHeight="1" r="611" ht="61.5">
      <c s="30" r="A611">
        <v>0</v>
      </c>
      <c s="30" r="B611">
        <v>0</v>
      </c>
      <c s="4" r="C611">
        <f>A611+B611</f>
        <v>0</v>
      </c>
      <c t="s" s="5" r="D611">
        <v>2084</v>
      </c>
      <c s="5" r="E611"/>
      <c t="s" s="5" r="F611">
        <v>2085</v>
      </c>
      <c s="5" r="G611"/>
      <c t="s" s="5" r="H611">
        <v>26</v>
      </c>
      <c s="5" r="I611"/>
      <c s="5" r="J611"/>
    </row>
    <row r="612">
      <c s="30" r="A612">
        <v>15000</v>
      </c>
      <c s="30" r="B612">
        <v>20000</v>
      </c>
      <c s="4" r="C612">
        <v>35000</v>
      </c>
      <c t="s" s="5" r="D612">
        <v>2086</v>
      </c>
      <c s="5" r="E612">
        <v>1998</v>
      </c>
      <c t="s" s="5" r="F612">
        <v>2087</v>
      </c>
      <c t="s" s="5" r="G612">
        <v>2088</v>
      </c>
      <c t="s" s="5" r="H612">
        <v>256</v>
      </c>
      <c t="s" s="5" r="I612">
        <v>2089</v>
      </c>
      <c t="s" s="5" r="J612">
        <v>2090</v>
      </c>
    </row>
    <row r="613">
      <c s="30" r="A613">
        <v>0</v>
      </c>
      <c s="30" r="B613">
        <v>40000</v>
      </c>
      <c s="4" r="C613">
        <v>40000</v>
      </c>
      <c t="s" s="5" r="D613">
        <v>2091</v>
      </c>
      <c s="5" r="E613">
        <v>2010</v>
      </c>
      <c t="s" s="5" r="F613">
        <v>2092</v>
      </c>
      <c t="s" s="5" r="G613">
        <v>2093</v>
      </c>
      <c t="s" s="5" r="H613">
        <v>2094</v>
      </c>
      <c t="s" s="5" r="I613">
        <v>114</v>
      </c>
      <c t="s" s="5" r="J613">
        <v>159</v>
      </c>
    </row>
    <row customHeight="1" r="614" ht="61.5">
      <c t="s" s="30" r="A614">
        <v>2095</v>
      </c>
      <c t="s" s="30" r="B614">
        <v>2096</v>
      </c>
      <c t="str" s="4" r="C614">
        <f>A614+B614</f>
        <v>#VALUE!:notNumber:$120 for masters and phd</v>
      </c>
      <c t="s" s="5" r="D614">
        <v>2097</v>
      </c>
      <c s="5" r="E614">
        <v>2009</v>
      </c>
      <c t="s" s="5" r="F614">
        <v>2098</v>
      </c>
      <c t="s" s="5" r="G614">
        <v>2099</v>
      </c>
      <c t="s" s="5" r="H614">
        <v>2100</v>
      </c>
      <c t="s" s="5" r="I614">
        <v>2101</v>
      </c>
      <c s="5" r="J614"/>
    </row>
    <row customHeight="1" r="615" ht="61.5">
      <c s="30" r="A615">
        <v>93000</v>
      </c>
      <c s="30" r="B615">
        <v>0</v>
      </c>
      <c s="4" r="C615">
        <f>A615+B615</f>
        <v>93000</v>
      </c>
      <c t="s" s="5" r="D615">
        <v>2102</v>
      </c>
      <c s="5" r="E615"/>
      <c s="5" r="F615"/>
      <c t="s" s="5" r="G615">
        <v>2103</v>
      </c>
      <c t="s" s="5" r="H615">
        <v>53</v>
      </c>
      <c s="5" r="I615"/>
      <c s="5" r="J615"/>
    </row>
    <row customHeight="1" r="616" ht="61.5">
      <c s="30" r="A616">
        <v>0</v>
      </c>
      <c s="30" r="B616">
        <v>0</v>
      </c>
      <c s="4" r="C616">
        <f>A616+B616</f>
        <v>0</v>
      </c>
      <c t="s" s="5" r="D616">
        <v>2102</v>
      </c>
      <c s="5" r="E616"/>
      <c t="s" s="5" r="F616">
        <v>226</v>
      </c>
      <c t="s" s="5" r="G616">
        <v>226</v>
      </c>
      <c s="5" r="H616"/>
      <c t="s" s="5" r="I616">
        <v>2104</v>
      </c>
      <c s="5" r="J616"/>
    </row>
    <row customHeight="1" r="617" ht="61.5">
      <c s="30" r="A617">
        <v>30000</v>
      </c>
      <c s="30" r="B617">
        <v>0</v>
      </c>
      <c s="4" r="C617">
        <v>30000</v>
      </c>
      <c t="s" s="5" r="D617">
        <v>2105</v>
      </c>
      <c s="5" r="E617">
        <v>2012</v>
      </c>
      <c t="s" s="5" r="F617">
        <v>2106</v>
      </c>
      <c t="s" s="5" r="G617">
        <v>2107</v>
      </c>
      <c t="s" s="5" r="H617">
        <v>53</v>
      </c>
      <c t="s" s="5" r="I617">
        <v>2108</v>
      </c>
      <c t="s" s="5" r="J617">
        <v>2109</v>
      </c>
    </row>
    <row customHeight="1" r="618" ht="61.5">
      <c s="30" r="A618">
        <v>45000</v>
      </c>
      <c s="30" r="B618">
        <v>0</v>
      </c>
      <c s="4" r="C618">
        <f>A618+B618</f>
        <v>45000</v>
      </c>
      <c t="s" s="5" r="D618">
        <v>2110</v>
      </c>
      <c s="5" r="E618">
        <v>2014</v>
      </c>
      <c t="s" s="5" r="F618">
        <v>2111</v>
      </c>
      <c t="s" s="5" r="G618">
        <v>2112</v>
      </c>
      <c t="s" s="5" r="H618">
        <v>53</v>
      </c>
      <c t="s" s="5" r="I618">
        <v>2113</v>
      </c>
      <c t="s" s="5" r="J618">
        <v>2114</v>
      </c>
    </row>
    <row customHeight="1" r="619" ht="61.5">
      <c s="30" r="A619">
        <v>0</v>
      </c>
      <c s="30" r="B619">
        <v>12000</v>
      </c>
      <c s="4" r="C619">
        <v>12000</v>
      </c>
      <c t="s" s="5" r="D619">
        <v>2115</v>
      </c>
      <c s="5" r="E619">
        <v>2007</v>
      </c>
      <c t="s" s="5" r="F619">
        <v>2116</v>
      </c>
      <c t="s" s="5" r="G619">
        <v>2117</v>
      </c>
      <c t="s" s="5" r="H619">
        <v>1823</v>
      </c>
      <c t="s" s="5" r="I619">
        <v>2118</v>
      </c>
      <c s="5" r="J619">
        <v>0</v>
      </c>
    </row>
    <row customHeight="1" r="620" ht="61.5">
      <c s="30" r="A620">
        <v>0</v>
      </c>
      <c s="30" r="B620">
        <v>50000</v>
      </c>
      <c s="4" r="C620">
        <f>A620+B620</f>
        <v>50000</v>
      </c>
      <c t="s" s="5" r="D620">
        <v>2119</v>
      </c>
      <c t="s" s="5" r="E620">
        <v>374</v>
      </c>
      <c t="s" s="5" r="F620">
        <v>2120</v>
      </c>
      <c t="s" s="5" r="G620">
        <v>2121</v>
      </c>
      <c t="s" s="5" r="H620">
        <v>2122</v>
      </c>
      <c s="5" r="I620"/>
      <c s="5" r="J620"/>
    </row>
    <row customHeight="1" r="621" ht="61.5">
      <c s="30" r="A621">
        <v>8000</v>
      </c>
      <c s="30" r="B621">
        <v>0</v>
      </c>
      <c s="4" r="C621">
        <f>A621+B621</f>
        <v>8000</v>
      </c>
      <c t="s" s="5" r="D621">
        <v>2123</v>
      </c>
      <c s="5" r="E621"/>
      <c t="s" s="5" r="F621">
        <v>2124</v>
      </c>
      <c t="s" s="5" r="G621">
        <v>2125</v>
      </c>
      <c t="s" s="5" r="H621">
        <v>2126</v>
      </c>
      <c s="5" r="I621"/>
      <c s="5" r="J621"/>
    </row>
    <row customHeight="1" r="622" ht="61.5">
      <c s="30" r="A622">
        <v>55000</v>
      </c>
      <c s="30" r="B622">
        <v>0</v>
      </c>
      <c s="4" r="C622">
        <f>A622+B622</f>
        <v>55000</v>
      </c>
      <c t="s" s="5" r="D622">
        <v>2127</v>
      </c>
      <c s="5" r="E622"/>
      <c t="s" s="5" r="F622">
        <v>2128</v>
      </c>
      <c s="5" r="G622"/>
      <c t="s" s="5" r="H622">
        <v>53</v>
      </c>
      <c s="5" r="I622"/>
      <c s="5" r="J622"/>
    </row>
    <row r="623">
      <c s="30" r="A623">
        <v>0</v>
      </c>
      <c s="30" r="B623">
        <v>35000</v>
      </c>
      <c s="4" r="C623">
        <f>A623+B623</f>
        <v>35000</v>
      </c>
      <c t="s" s="5" r="D623">
        <v>2127</v>
      </c>
      <c s="5" r="E623"/>
      <c t="s" s="5" r="F623">
        <v>2129</v>
      </c>
      <c t="s" s="5" r="G623">
        <v>2130</v>
      </c>
      <c t="s" s="5" r="H623">
        <v>2131</v>
      </c>
      <c s="5" r="I623"/>
      <c s="5" r="J623"/>
    </row>
    <row customHeight="1" r="624" ht="61.5">
      <c s="30" r="A624">
        <v>20000</v>
      </c>
      <c s="30" r="B624"/>
      <c s="4" r="C624">
        <f>A624+B624</f>
        <v>20000</v>
      </c>
      <c t="s" s="5" r="D624">
        <v>2132</v>
      </c>
      <c s="5" r="E624"/>
      <c t="s" s="5" r="F624">
        <v>2133</v>
      </c>
      <c t="s" s="5" r="G624">
        <v>2134</v>
      </c>
      <c t="s" s="5" r="H624">
        <v>94</v>
      </c>
      <c s="5" r="I624"/>
      <c s="5" r="J624"/>
    </row>
    <row customHeight="1" r="625" ht="61.5">
      <c s="30" r="A625">
        <v>15000</v>
      </c>
      <c s="30" r="B625">
        <v>15000</v>
      </c>
      <c s="4" r="C625">
        <v>30000</v>
      </c>
      <c t="s" s="5" r="D625">
        <v>2135</v>
      </c>
      <c s="5" r="E625">
        <v>2011</v>
      </c>
      <c t="s" s="5" r="F625">
        <v>2136</v>
      </c>
      <c t="s" s="5" r="G625">
        <v>2137</v>
      </c>
      <c t="s" s="5" r="H625">
        <v>256</v>
      </c>
      <c t="s" s="5" r="I625">
        <v>2138</v>
      </c>
      <c s="5" r="J625">
        <v>0</v>
      </c>
    </row>
    <row r="626">
      <c s="5" r="A626">
        <v>0</v>
      </c>
      <c s="30" r="B626">
        <v>0</v>
      </c>
      <c s="4" r="C626">
        <v>0</v>
      </c>
      <c t="s" s="5" r="D626">
        <v>2139</v>
      </c>
      <c t="s" s="5" r="E626">
        <v>374</v>
      </c>
      <c t="s" s="5" r="F626">
        <v>2140</v>
      </c>
      <c t="s" s="5" r="G626">
        <v>197</v>
      </c>
      <c t="s" s="5" r="H626">
        <v>256</v>
      </c>
      <c t="s" s="5" r="I626">
        <v>2141</v>
      </c>
      <c s="5" r="J626"/>
    </row>
    <row customHeight="1" r="627" ht="61.5">
      <c s="30" r="A627">
        <v>5000</v>
      </c>
      <c s="30" r="B627">
        <v>35000</v>
      </c>
      <c s="4" r="C627">
        <f>A627+B627</f>
        <v>40000</v>
      </c>
      <c t="s" s="5" r="D627">
        <v>2142</v>
      </c>
      <c s="5" r="E627">
        <v>2008</v>
      </c>
      <c t="s" s="5" r="F627">
        <v>2143</v>
      </c>
      <c t="s" s="5" r="G627">
        <v>2144</v>
      </c>
      <c t="s" s="5" r="H627">
        <v>2145</v>
      </c>
      <c s="5" r="I627"/>
      <c s="5" r="J627"/>
    </row>
    <row r="628">
      <c s="30" r="A628">
        <v>3000</v>
      </c>
      <c s="30" r="B628">
        <v>0</v>
      </c>
      <c s="4" r="C628">
        <v>3000</v>
      </c>
      <c t="s" s="5" r="D628">
        <v>2142</v>
      </c>
      <c s="5" r="E628">
        <v>2012</v>
      </c>
      <c t="s" s="5" r="F628">
        <v>2146</v>
      </c>
      <c t="s" s="5" r="G628">
        <v>2147</v>
      </c>
      <c t="s" s="5" r="H628">
        <v>222</v>
      </c>
      <c t="s" s="5" r="I628">
        <v>2148</v>
      </c>
      <c t="s" s="5" r="J628">
        <v>2149</v>
      </c>
    </row>
    <row customHeight="1" r="629" ht="61.5">
      <c t="s" s="30" r="A629">
        <v>2150</v>
      </c>
      <c s="30" r="B629">
        <v>27604</v>
      </c>
      <c t="str" s="4" r="C629">
        <f>A629+B629</f>
        <v>#VALUE!:notNumber:$169,639 (MA and PHD)</v>
      </c>
      <c t="s" s="5" r="D629">
        <v>2142</v>
      </c>
      <c s="5" r="E629">
        <v>2014</v>
      </c>
      <c t="s" s="5" r="F629">
        <v>2151</v>
      </c>
      <c t="s" s="5" r="G629">
        <v>2152</v>
      </c>
      <c t="s" s="5" r="H629">
        <v>53</v>
      </c>
      <c s="5" r="I629"/>
      <c s="5" r="J629"/>
    </row>
    <row customHeight="1" r="630" ht="61.5">
      <c s="30" r="A630">
        <v>35000</v>
      </c>
      <c s="30" r="B630">
        <v>15000</v>
      </c>
      <c s="4" r="C630">
        <f>A630+B630</f>
        <v>50000</v>
      </c>
      <c t="s" s="5" r="D630">
        <v>2142</v>
      </c>
      <c s="5" r="E630">
        <v>2014</v>
      </c>
      <c t="s" s="5" r="F630">
        <v>2153</v>
      </c>
      <c s="5" r="G630"/>
      <c t="s" s="5" r="H630">
        <v>94</v>
      </c>
      <c s="5" r="I630"/>
      <c s="5" r="J630"/>
    </row>
    <row customHeight="1" r="631" ht="61.5">
      <c s="30" r="A631">
        <v>0</v>
      </c>
      <c s="30" r="B631">
        <v>0</v>
      </c>
      <c s="4" r="C631">
        <v>0</v>
      </c>
      <c t="s" s="5" r="D631">
        <v>2142</v>
      </c>
      <c t="s" s="5" r="E631">
        <v>2154</v>
      </c>
      <c t="s" s="5" r="F631">
        <v>2155</v>
      </c>
      <c t="s" s="5" r="G631">
        <v>2156</v>
      </c>
      <c t="s" s="5" r="H631">
        <v>2157</v>
      </c>
      <c t="s" s="5" r="I631">
        <v>2158</v>
      </c>
      <c t="s" s="5" r="J631">
        <v>17</v>
      </c>
    </row>
    <row r="632">
      <c s="30" r="A632">
        <v>0</v>
      </c>
      <c s="30" r="B632">
        <v>110000</v>
      </c>
      <c s="4" r="C632">
        <v>110000</v>
      </c>
      <c t="s" s="5" r="D632">
        <v>2159</v>
      </c>
      <c t="s" s="5" r="E632">
        <v>2160</v>
      </c>
      <c t="s" s="5" r="F632">
        <v>2161</v>
      </c>
      <c t="s" s="5" r="G632">
        <v>2162</v>
      </c>
      <c t="s" s="5" r="H632">
        <v>276</v>
      </c>
      <c t="s" s="5" r="I632">
        <v>2163</v>
      </c>
      <c t="s" s="5" r="J632">
        <v>2164</v>
      </c>
    </row>
    <row customHeight="1" r="633" ht="61.5">
      <c s="30" r="A633">
        <v>33000</v>
      </c>
      <c s="30" r="B633">
        <v>60000</v>
      </c>
      <c s="4" r="C633">
        <f>A633+B633</f>
        <v>93000</v>
      </c>
      <c t="s" s="5" r="D633">
        <v>2165</v>
      </c>
      <c s="5" r="E633">
        <v>2018</v>
      </c>
      <c t="s" s="5" r="F633">
        <v>2166</v>
      </c>
      <c t="s" s="5" r="G633">
        <v>2167</v>
      </c>
      <c t="s" s="5" r="H633">
        <v>2168</v>
      </c>
      <c s="5" r="I633"/>
      <c s="5" r="J633"/>
    </row>
    <row customHeight="1" r="634" ht="61.5">
      <c s="30" r="A634">
        <v>0</v>
      </c>
      <c s="30" r="B634">
        <v>0</v>
      </c>
      <c s="4" r="C634">
        <v>0</v>
      </c>
      <c t="s" s="5" r="D634">
        <v>2169</v>
      </c>
      <c s="5" r="E634">
        <v>1997</v>
      </c>
      <c s="5" r="F634"/>
      <c s="5" r="G634"/>
      <c s="5" r="H634"/>
      <c s="5" r="I634"/>
      <c s="5" r="J634"/>
    </row>
    <row customHeight="1" r="635" ht="61.5">
      <c s="30" r="A635">
        <v>0</v>
      </c>
      <c s="30" r="B635">
        <v>0</v>
      </c>
      <c s="4" r="C635">
        <v>0</v>
      </c>
      <c t="s" s="5" r="D635">
        <v>2169</v>
      </c>
      <c s="5" r="E635">
        <v>2012</v>
      </c>
      <c t="s" s="5" r="F635">
        <v>2170</v>
      </c>
      <c t="s" s="5" r="G635">
        <v>197</v>
      </c>
      <c t="s" s="5" r="H635">
        <v>2171</v>
      </c>
      <c t="s" s="5" r="I635">
        <v>33</v>
      </c>
      <c t="s" s="5" r="J635">
        <v>2172</v>
      </c>
    </row>
    <row r="636">
      <c s="30" r="A636">
        <v>0</v>
      </c>
      <c s="30" r="B636">
        <v>0</v>
      </c>
      <c s="4" r="C636">
        <v>0</v>
      </c>
      <c t="s" s="5" r="D636">
        <v>2169</v>
      </c>
      <c s="5" r="E636">
        <v>2016</v>
      </c>
      <c t="s" s="5" r="F636">
        <v>770</v>
      </c>
      <c t="s" s="5" r="G636">
        <v>178</v>
      </c>
      <c t="s" s="5" r="H636">
        <v>332</v>
      </c>
      <c t="s" s="5" r="I636">
        <v>33</v>
      </c>
      <c t="s" s="5" r="J636">
        <v>2173</v>
      </c>
    </row>
    <row customHeight="1" r="637" ht="61.5">
      <c s="30" r="A637">
        <v>0</v>
      </c>
      <c s="30" r="B637">
        <v>0</v>
      </c>
      <c s="4" r="C637">
        <f>A637+B637</f>
        <v>0</v>
      </c>
      <c t="s" s="5" r="D637">
        <v>2169</v>
      </c>
      <c t="s" s="5" r="E637">
        <v>2174</v>
      </c>
      <c t="s" s="5" r="F637">
        <v>2175</v>
      </c>
      <c t="s" s="5" r="G637">
        <v>197</v>
      </c>
      <c t="s" s="5" r="H637">
        <v>2176</v>
      </c>
      <c s="5" r="I637"/>
      <c s="5" r="J637"/>
    </row>
    <row r="638">
      <c s="30" r="A638">
        <v>35000</v>
      </c>
      <c s="30" r="B638">
        <v>0</v>
      </c>
      <c s="4" r="C638">
        <f>A638+B638</f>
        <v>35000</v>
      </c>
      <c t="s" s="5" r="D638">
        <v>2177</v>
      </c>
      <c s="5" r="E638">
        <v>2009</v>
      </c>
      <c t="s" s="5" r="F638">
        <v>2178</v>
      </c>
      <c t="s" s="5" r="G638">
        <v>2179</v>
      </c>
      <c t="s" s="5" r="H638">
        <v>2180</v>
      </c>
      <c s="5" r="I638"/>
      <c s="5" r="J638"/>
    </row>
    <row r="639">
      <c s="30" r="A639">
        <v>10000</v>
      </c>
      <c s="30" r="B639">
        <v>20000</v>
      </c>
      <c s="4" r="C639">
        <f>A639+B639</f>
        <v>30000</v>
      </c>
      <c t="s" s="5" r="D639">
        <v>2181</v>
      </c>
      <c s="5" r="E639"/>
      <c t="s" s="5" r="F639">
        <v>2182</v>
      </c>
      <c t="s" s="5" r="G639">
        <v>2183</v>
      </c>
      <c t="s" s="5" r="H639">
        <v>53</v>
      </c>
      <c s="5" r="I639"/>
      <c s="5" r="J639"/>
    </row>
    <row customHeight="1" r="640" ht="61.5">
      <c s="5" r="A640">
        <v>0</v>
      </c>
      <c s="5" r="B640">
        <v>0</v>
      </c>
      <c s="5" r="C640">
        <v>0</v>
      </c>
      <c t="s" s="5" r="D640">
        <v>2184</v>
      </c>
      <c s="5" r="E640">
        <v>2005</v>
      </c>
      <c t="s" s="5" r="F640">
        <v>2185</v>
      </c>
      <c t="s" s="5" r="G640">
        <v>2186</v>
      </c>
      <c t="s" s="5" r="H640">
        <v>276</v>
      </c>
      <c s="5" r="I640"/>
      <c s="5" r="J640"/>
    </row>
    <row customHeight="1" r="641" ht="61.5">
      <c s="30" r="A641"/>
      <c s="30" r="B641"/>
      <c s="4" r="C641">
        <v>120000</v>
      </c>
      <c t="s" s="5" r="D641">
        <v>2184</v>
      </c>
      <c s="5" r="E641">
        <v>2008</v>
      </c>
      <c t="s" s="5" r="F641">
        <v>2187</v>
      </c>
      <c t="s" s="5" r="G641">
        <v>2188</v>
      </c>
      <c t="s" s="5" r="H641">
        <v>2189</v>
      </c>
      <c t="s" s="5" r="I641">
        <v>2190</v>
      </c>
      <c t="s" s="5" r="J641">
        <v>402</v>
      </c>
    </row>
    <row customHeight="1" r="642" ht="61.5">
      <c s="30" r="A642">
        <v>65000</v>
      </c>
      <c s="30" r="B642">
        <v>23000</v>
      </c>
      <c s="4" r="C642">
        <v>88000</v>
      </c>
      <c t="s" s="5" r="D642">
        <v>2184</v>
      </c>
      <c s="5" r="E642">
        <v>2009</v>
      </c>
      <c t="s" s="5" r="F642">
        <v>2191</v>
      </c>
      <c t="s" s="5" r="G642">
        <v>2192</v>
      </c>
      <c t="s" s="5" r="H642">
        <v>94</v>
      </c>
      <c t="s" s="5" r="I642">
        <v>2193</v>
      </c>
      <c t="s" s="5" r="J642">
        <v>17</v>
      </c>
    </row>
    <row r="643">
      <c s="30" r="A643">
        <v>20000</v>
      </c>
      <c s="30" r="B643">
        <v>40000</v>
      </c>
      <c t="s" s="4" r="C643">
        <v>2194</v>
      </c>
      <c t="s" s="5" r="D643">
        <v>2184</v>
      </c>
      <c s="5" r="E643">
        <v>2011</v>
      </c>
      <c t="s" s="5" r="F643">
        <v>2195</v>
      </c>
      <c t="s" s="5" r="G643">
        <v>2196</v>
      </c>
      <c t="s" s="5" r="H643">
        <v>2197</v>
      </c>
      <c t="s" s="5" r="I643">
        <v>2198</v>
      </c>
      <c t="s" s="5" r="J643">
        <v>2199</v>
      </c>
    </row>
    <row r="644">
      <c s="30" r="A644">
        <v>15000</v>
      </c>
      <c s="30" r="B644">
        <v>0</v>
      </c>
      <c s="4" r="C644">
        <v>0</v>
      </c>
      <c t="s" s="5" r="D644">
        <v>2184</v>
      </c>
      <c s="5" r="E644">
        <v>2012</v>
      </c>
      <c t="s" s="5" r="F644">
        <v>2200</v>
      </c>
      <c s="5" r="G644"/>
      <c t="s" s="5" r="H644">
        <v>119</v>
      </c>
      <c t="s" s="5" r="I644">
        <v>33</v>
      </c>
      <c t="s" s="5" r="J644">
        <v>2201</v>
      </c>
    </row>
    <row customHeight="1" r="645" ht="61.5">
      <c s="30" r="A645">
        <v>0</v>
      </c>
      <c s="30" r="B645">
        <v>0</v>
      </c>
      <c s="4" r="C645">
        <f>A645+B645</f>
        <v>0</v>
      </c>
      <c t="s" s="5" r="D645">
        <v>2184</v>
      </c>
      <c s="5" r="E645">
        <v>2015</v>
      </c>
      <c t="s" s="5" r="F645">
        <v>2202</v>
      </c>
      <c s="5" r="G645"/>
      <c t="s" s="5" r="H645">
        <v>2203</v>
      </c>
      <c s="5" r="I645"/>
      <c s="5" r="J645"/>
    </row>
    <row r="646">
      <c s="30" r="A646">
        <v>15000</v>
      </c>
      <c s="30" r="B646"/>
      <c s="4" r="C646">
        <v>23000</v>
      </c>
      <c t="s" s="5" r="D646">
        <v>2184</v>
      </c>
      <c s="5" r="E646">
        <v>2017</v>
      </c>
      <c t="s" s="5" r="F646">
        <v>2204</v>
      </c>
      <c s="5" r="G646"/>
      <c s="5" r="H646"/>
      <c s="5" r="I646"/>
      <c s="5" r="J646"/>
    </row>
    <row customHeight="1" r="647" ht="61.5">
      <c t="s" s="30" r="A647">
        <v>2205</v>
      </c>
      <c t="s" s="30" r="B647">
        <v>2206</v>
      </c>
      <c s="4" r="C647">
        <v>90000</v>
      </c>
      <c t="s" s="5" r="D647">
        <v>2207</v>
      </c>
      <c s="5" r="E647">
        <v>2008</v>
      </c>
      <c t="s" s="5" r="F647">
        <v>2208</v>
      </c>
      <c t="s" s="5" r="G647">
        <v>2209</v>
      </c>
      <c t="s" s="5" r="H647">
        <v>276</v>
      </c>
      <c t="s" s="5" r="I647">
        <v>2210</v>
      </c>
      <c s="5" r="J647">
        <v>0</v>
      </c>
    </row>
    <row r="648">
      <c s="30" r="A648">
        <v>0</v>
      </c>
      <c s="30" r="B648">
        <v>200000</v>
      </c>
      <c s="4" r="C648">
        <v>200000</v>
      </c>
      <c t="s" s="5" r="D648">
        <v>2211</v>
      </c>
      <c s="5" r="E648">
        <v>2014</v>
      </c>
      <c t="s" s="5" r="F648">
        <v>2212</v>
      </c>
      <c t="s" s="5" r="G648">
        <v>2213</v>
      </c>
      <c t="s" s="5" r="H648">
        <v>2214</v>
      </c>
      <c t="s" s="5" r="I648">
        <v>114</v>
      </c>
      <c t="s" s="5" r="J648">
        <v>17</v>
      </c>
    </row>
    <row customHeight="1" r="649" ht="61.5">
      <c s="30" r="A649">
        <v>30000</v>
      </c>
      <c s="30" r="B649">
        <v>0</v>
      </c>
      <c s="4" r="C649">
        <f>A649+B649</f>
        <v>30000</v>
      </c>
      <c t="s" s="5" r="D649">
        <v>2215</v>
      </c>
      <c s="5" r="E649">
        <v>2012</v>
      </c>
      <c t="s" s="5" r="F649">
        <v>2216</v>
      </c>
      <c t="s" s="5" r="G649">
        <v>2217</v>
      </c>
      <c t="s" s="5" r="H649">
        <v>968</v>
      </c>
      <c s="5" r="I649"/>
      <c s="5" r="J649"/>
    </row>
    <row customHeight="1" r="650" ht="61.5">
      <c s="30" r="A650">
        <v>0</v>
      </c>
      <c s="30" r="B650">
        <v>9000</v>
      </c>
      <c s="4" r="C650">
        <f>A650+B650</f>
        <v>9000</v>
      </c>
      <c t="s" s="5" r="D650">
        <v>2218</v>
      </c>
      <c s="5" r="E650">
        <v>2014</v>
      </c>
      <c t="s" s="5" r="F650">
        <v>2219</v>
      </c>
      <c s="5" r="G650"/>
      <c t="s" s="5" r="H650">
        <v>307</v>
      </c>
      <c s="5" r="I650"/>
      <c s="5" r="J650"/>
    </row>
    <row customHeight="1" r="651" ht="61.5">
      <c t="s" s="30" r="A651">
        <v>2220</v>
      </c>
      <c s="30" r="B651">
        <v>30000</v>
      </c>
      <c t="str" s="4" r="C651">
        <f>A651+B651</f>
        <v>#VALUE!:notNumber:$70,000 (MA) &amp; $20,000 (PhD)</v>
      </c>
      <c t="s" s="5" r="D651">
        <v>2221</v>
      </c>
      <c t="s" s="5" r="E651">
        <v>2222</v>
      </c>
      <c t="s" s="5" r="F651">
        <v>2223</v>
      </c>
      <c t="s" s="5" r="G651">
        <v>2224</v>
      </c>
      <c t="s" s="5" r="H651">
        <v>2145</v>
      </c>
      <c t="s" s="5" r="I651">
        <v>33</v>
      </c>
      <c t="s" s="5" r="J651">
        <v>17</v>
      </c>
    </row>
    <row customHeight="1" r="652" ht="61.5">
      <c s="30" r="A652">
        <v>5000</v>
      </c>
      <c s="30" r="B652">
        <v>0</v>
      </c>
      <c s="4" r="C652">
        <v>5000</v>
      </c>
      <c t="s" s="5" r="D652">
        <v>2225</v>
      </c>
      <c s="5" r="E652">
        <v>1992</v>
      </c>
      <c t="s" s="5" r="F652">
        <v>2226</v>
      </c>
      <c s="5" r="G652"/>
      <c s="5" r="H652"/>
      <c s="5" r="I652"/>
      <c s="5" r="J652"/>
    </row>
    <row r="653">
      <c s="30" r="A653">
        <v>0</v>
      </c>
      <c s="30" r="B653">
        <v>0</v>
      </c>
      <c s="4" r="C653">
        <v>0</v>
      </c>
      <c t="s" s="5" r="D653">
        <v>2227</v>
      </c>
      <c s="5" r="E653">
        <v>2007</v>
      </c>
      <c t="s" s="5" r="F653">
        <v>2228</v>
      </c>
      <c s="5" r="G653"/>
      <c t="s" s="5" r="H653">
        <v>91</v>
      </c>
      <c t="s" s="5" r="I653">
        <v>114</v>
      </c>
      <c t="s" s="5" r="J653">
        <v>2229</v>
      </c>
    </row>
    <row r="654">
      <c s="30" r="A654">
        <v>60000</v>
      </c>
      <c s="30" r="B654">
        <v>20000</v>
      </c>
      <c s="4" r="C654">
        <v>80000</v>
      </c>
      <c t="s" s="5" r="D654">
        <v>2225</v>
      </c>
      <c s="5" r="E654">
        <v>2012</v>
      </c>
      <c t="s" s="5" r="F654">
        <v>2230</v>
      </c>
      <c t="s" s="5" r="G654">
        <v>2231</v>
      </c>
      <c t="s" s="5" r="H654">
        <v>176</v>
      </c>
      <c t="s" s="5" r="I654">
        <v>184</v>
      </c>
      <c s="5" r="J654">
        <v>0</v>
      </c>
    </row>
    <row customHeight="1" r="655" ht="61.5">
      <c s="30" r="A655">
        <v>0</v>
      </c>
      <c s="30" r="B655">
        <v>30000</v>
      </c>
      <c s="4" r="C655">
        <v>30000</v>
      </c>
      <c t="s" s="5" r="D655">
        <v>2227</v>
      </c>
      <c s="5" r="E655">
        <v>2013</v>
      </c>
      <c t="s" s="5" r="F655">
        <v>2232</v>
      </c>
      <c t="s" s="5" r="G655">
        <v>2233</v>
      </c>
      <c t="s" s="5" r="H655">
        <v>53</v>
      </c>
      <c t="s" s="5" r="I655">
        <v>2234</v>
      </c>
      <c t="s" s="5" r="J655">
        <v>2235</v>
      </c>
    </row>
    <row r="656">
      <c s="30" r="A656">
        <v>0</v>
      </c>
      <c s="30" r="B656">
        <v>0</v>
      </c>
      <c s="4" r="C656">
        <v>0</v>
      </c>
      <c t="s" s="5" r="D656">
        <v>2236</v>
      </c>
      <c t="s" s="5" r="E656">
        <v>2237</v>
      </c>
      <c t="s" s="5" r="F656">
        <v>2238</v>
      </c>
      <c t="s" s="5" r="G656">
        <v>178</v>
      </c>
      <c t="s" s="5" r="H656">
        <v>260</v>
      </c>
      <c t="s" s="5" r="I656">
        <v>33</v>
      </c>
      <c s="5" r="J656"/>
    </row>
    <row customHeight="1" r="657" ht="61.5">
      <c s="30" r="A657">
        <v>0</v>
      </c>
      <c s="30" r="B657">
        <v>0</v>
      </c>
      <c s="4" r="C657">
        <f>A657+B657</f>
        <v>0</v>
      </c>
      <c t="s" s="5" r="D657">
        <v>2239</v>
      </c>
      <c s="5" r="E657">
        <v>2009</v>
      </c>
      <c t="s" s="5" r="F657">
        <v>2240</v>
      </c>
      <c t="s" s="5" r="G657">
        <v>2241</v>
      </c>
      <c t="s" s="5" r="H657">
        <v>2242</v>
      </c>
      <c s="5" r="I657"/>
      <c s="5" r="J657"/>
    </row>
    <row customHeight="1" r="658" ht="61.5">
      <c s="30" r="A658">
        <v>0</v>
      </c>
      <c s="30" r="B658">
        <v>0</v>
      </c>
      <c s="4" r="C658">
        <f>A658+B658</f>
        <v>0</v>
      </c>
      <c t="s" s="5" r="D658">
        <v>2239</v>
      </c>
      <c t="s" s="5" r="E658">
        <v>2243</v>
      </c>
      <c t="s" s="5" r="F658">
        <v>2244</v>
      </c>
      <c t="s" s="5" r="G658">
        <v>2245</v>
      </c>
      <c t="s" s="5" r="H658">
        <v>240</v>
      </c>
      <c s="5" r="I658"/>
      <c s="5" r="J658"/>
    </row>
    <row r="659">
      <c s="30" r="A659">
        <v>300</v>
      </c>
      <c s="30" r="B659">
        <v>0</v>
      </c>
      <c s="4" r="C659">
        <v>300</v>
      </c>
      <c t="s" s="5" r="D659">
        <v>2246</v>
      </c>
      <c s="5" r="E659">
        <v>1982</v>
      </c>
      <c t="s" s="5" r="F659">
        <v>2247</v>
      </c>
      <c t="s" s="5" r="G659">
        <v>2248</v>
      </c>
      <c t="s" s="5" r="H659">
        <v>2249</v>
      </c>
      <c t="s" s="5" r="I659">
        <v>2250</v>
      </c>
      <c t="s" s="5" r="J659">
        <v>2251</v>
      </c>
    </row>
    <row customHeight="1" r="660" ht="61.5">
      <c s="30" r="A660">
        <v>18000</v>
      </c>
      <c s="30" r="B660">
        <v>8000</v>
      </c>
      <c s="4" r="C660">
        <v>26000</v>
      </c>
      <c t="s" s="5" r="D660">
        <v>2246</v>
      </c>
      <c s="5" r="E660">
        <v>2008</v>
      </c>
      <c t="s" s="5" r="F660">
        <v>2252</v>
      </c>
      <c t="s" s="5" r="G660">
        <v>2253</v>
      </c>
      <c t="s" s="5" r="H660">
        <v>256</v>
      </c>
      <c t="s" s="5" r="I660">
        <v>114</v>
      </c>
      <c s="5" r="J660">
        <v>0</v>
      </c>
    </row>
    <row customHeight="1" r="661" ht="61.5">
      <c s="30" r="A661">
        <v>9000</v>
      </c>
      <c s="30" r="B661">
        <v>45000</v>
      </c>
      <c s="4" r="C661">
        <f>A661+B661</f>
        <v>54000</v>
      </c>
      <c t="s" s="5" r="D661">
        <v>2254</v>
      </c>
      <c s="5" r="E661"/>
      <c t="s" s="5" r="F661">
        <v>2255</v>
      </c>
      <c t="s" s="5" r="G661">
        <v>2256</v>
      </c>
      <c t="s" s="5" r="H661">
        <v>119</v>
      </c>
      <c s="5" r="I661"/>
      <c s="5" r="J661"/>
    </row>
    <row r="662">
      <c s="30" r="A662">
        <v>0</v>
      </c>
      <c s="30" r="B662">
        <v>30000</v>
      </c>
      <c s="4" r="C662">
        <f>A662+B662</f>
        <v>30000</v>
      </c>
      <c t="s" s="5" r="D662">
        <v>2257</v>
      </c>
      <c t="s" s="5" r="E662">
        <v>2258</v>
      </c>
      <c t="s" s="5" r="F662">
        <v>2259</v>
      </c>
      <c t="s" s="5" r="G662">
        <v>2260</v>
      </c>
      <c t="s" s="5" r="H662">
        <v>53</v>
      </c>
      <c s="5" r="I662"/>
      <c s="5" r="J662"/>
    </row>
    <row customHeight="1" r="663" ht="61.5">
      <c s="30" r="A663">
        <v>1000</v>
      </c>
      <c s="30" r="B663">
        <v>0</v>
      </c>
      <c s="4" r="C663">
        <v>1000</v>
      </c>
      <c t="s" s="5" r="D663">
        <v>2261</v>
      </c>
      <c s="5" r="E663">
        <v>1993</v>
      </c>
      <c t="s" s="5" r="F663">
        <v>2262</v>
      </c>
      <c t="s" s="5" r="G663">
        <v>2263</v>
      </c>
      <c t="s" s="5" r="H663">
        <v>94</v>
      </c>
      <c t="s" s="5" r="I663">
        <v>33</v>
      </c>
      <c t="s" s="5" r="J663">
        <v>2264</v>
      </c>
    </row>
    <row customHeight="1" r="664" ht="61.5">
      <c s="30" r="A664">
        <v>3000</v>
      </c>
      <c s="30" r="B664">
        <v>0</v>
      </c>
      <c s="4" r="C664">
        <f>A664+B664</f>
        <v>3000</v>
      </c>
      <c t="s" s="5" r="D664">
        <v>2261</v>
      </c>
      <c s="5" r="E664">
        <v>2011</v>
      </c>
      <c t="s" s="5" r="F664">
        <v>2265</v>
      </c>
      <c t="s" s="5" r="G664">
        <v>2266</v>
      </c>
      <c t="s" s="5" r="H664">
        <v>91</v>
      </c>
      <c s="5" r="I664"/>
      <c s="5" r="J664"/>
    </row>
    <row customHeight="1" r="665" ht="61.5">
      <c s="30" r="A665">
        <v>0</v>
      </c>
      <c s="30" r="B665">
        <v>0</v>
      </c>
      <c s="4" r="C665">
        <f>A665+B665</f>
        <v>0</v>
      </c>
      <c t="s" s="5" r="D665">
        <v>2261</v>
      </c>
      <c s="5" r="E665">
        <v>2014</v>
      </c>
      <c t="s" s="5" r="F665">
        <v>2267</v>
      </c>
      <c s="5" r="G665"/>
      <c t="s" s="5" r="H665">
        <v>94</v>
      </c>
      <c s="5" r="I665"/>
      <c s="5" r="J665"/>
    </row>
    <row customHeight="1" r="666" ht="61.5">
      <c s="30" r="A666">
        <v>0</v>
      </c>
      <c s="30" r="B666">
        <v>0</v>
      </c>
      <c s="4" r="C666">
        <v>0</v>
      </c>
      <c t="s" s="5" r="D666">
        <v>2261</v>
      </c>
      <c s="5" r="E666">
        <v>2014</v>
      </c>
      <c t="s" s="5" r="F666">
        <v>2268</v>
      </c>
      <c s="5" r="G666"/>
      <c t="s" s="5" r="H666">
        <v>94</v>
      </c>
      <c t="s" s="5" r="I666">
        <v>33</v>
      </c>
      <c s="5" r="J666"/>
    </row>
    <row customHeight="1" r="667" ht="61.5">
      <c s="30" r="A667">
        <v>0</v>
      </c>
      <c s="30" r="B667">
        <v>0</v>
      </c>
      <c s="4" r="C667">
        <f>A667+B667</f>
        <v>0</v>
      </c>
      <c t="s" s="5" r="D667">
        <v>2261</v>
      </c>
      <c s="5" r="E667">
        <v>2017</v>
      </c>
      <c t="s" s="5" r="F667">
        <v>197</v>
      </c>
      <c t="s" s="5" r="G667">
        <v>197</v>
      </c>
      <c s="5" r="H667"/>
      <c s="5" r="I667"/>
      <c s="5" r="J667"/>
    </row>
    <row customHeight="1" r="668" ht="61.5">
      <c t="s" s="30" r="A668">
        <v>2269</v>
      </c>
      <c t="s" s="30" r="B668">
        <v>2270</v>
      </c>
      <c t="str" s="4" r="C668">
        <f>A668+B668</f>
        <v>#VALUE!:notNumber:~$2000 (credit cards)</v>
      </c>
      <c t="s" s="5" r="D668">
        <v>2271</v>
      </c>
      <c s="5" r="E668">
        <v>2003</v>
      </c>
      <c t="s" s="5" r="F668">
        <v>2272</v>
      </c>
      <c t="s" s="5" r="G668">
        <v>2273</v>
      </c>
      <c t="s" s="5" r="H668">
        <v>94</v>
      </c>
      <c s="5" r="I668"/>
      <c s="5" r="J668"/>
    </row>
    <row r="669">
      <c t="s" s="30" r="A669">
        <v>2274</v>
      </c>
      <c s="30" r="B669">
        <v>0</v>
      </c>
      <c t="str" s="4" r="C669">
        <f>A669+B669</f>
        <v>#VALUE!:notNumber:~$20,000</v>
      </c>
      <c t="s" s="5" r="D669">
        <v>2271</v>
      </c>
      <c s="5" r="E669">
        <v>2013</v>
      </c>
      <c t="s" s="5" r="F669">
        <v>2275</v>
      </c>
      <c t="s" s="5" r="G669">
        <v>2276</v>
      </c>
      <c t="s" s="5" r="H669">
        <v>260</v>
      </c>
      <c s="5" r="I669"/>
      <c s="5" r="J669"/>
    </row>
    <row r="670">
      <c s="30" r="A670">
        <v>0</v>
      </c>
      <c s="30" r="B670">
        <v>30000</v>
      </c>
      <c s="4" r="C670">
        <v>30000</v>
      </c>
      <c t="s" s="5" r="D670">
        <v>2271</v>
      </c>
      <c t="s" s="5" r="E670">
        <v>133</v>
      </c>
      <c t="s" s="5" r="F670">
        <v>2277</v>
      </c>
      <c t="s" s="5" r="G670">
        <v>2278</v>
      </c>
      <c s="5" r="H670"/>
      <c s="5" r="I670"/>
      <c s="5" r="J670"/>
    </row>
    <row customHeight="1" r="671" ht="61.5">
      <c s="30" r="A671">
        <v>0</v>
      </c>
      <c s="30" r="B671">
        <v>0</v>
      </c>
      <c s="4" r="C671">
        <f>A671+B671</f>
        <v>0</v>
      </c>
      <c t="s" s="5" r="D671">
        <v>2271</v>
      </c>
      <c t="s" s="5" r="E671">
        <v>2279</v>
      </c>
      <c t="s" s="5" r="F671">
        <v>2280</v>
      </c>
      <c t="s" s="5" r="G671">
        <v>2281</v>
      </c>
      <c t="s" s="5" r="H671">
        <v>2282</v>
      </c>
      <c s="5" r="I671"/>
      <c s="5" r="J671"/>
    </row>
    <row r="672">
      <c s="30" r="A672"/>
      <c s="30" r="B672">
        <v>30000</v>
      </c>
      <c s="4" r="C672"/>
      <c t="s" s="5" r="D672">
        <v>2283</v>
      </c>
      <c s="5" r="E672">
        <v>2003</v>
      </c>
      <c t="s" s="5" r="F672">
        <v>2284</v>
      </c>
      <c t="s" s="5" r="G672">
        <v>2285</v>
      </c>
      <c s="5" r="H672"/>
      <c s="5" r="I672"/>
      <c s="5" r="J672"/>
    </row>
    <row customHeight="1" r="673" ht="61.5">
      <c s="30" r="A673"/>
      <c s="30" r="B673">
        <v>0</v>
      </c>
      <c s="4" r="C673">
        <v>75000</v>
      </c>
      <c t="s" s="5" r="D673">
        <v>2286</v>
      </c>
      <c s="5" r="E673">
        <v>2013</v>
      </c>
      <c t="s" s="5" r="F673">
        <v>2287</v>
      </c>
      <c t="s" s="5" r="G673">
        <v>2288</v>
      </c>
      <c t="s" s="5" r="H673">
        <v>260</v>
      </c>
      <c t="s" s="5" r="I673">
        <v>114</v>
      </c>
      <c t="s" s="5" r="J673">
        <v>2289</v>
      </c>
    </row>
    <row customHeight="1" r="674" ht="61.5">
      <c t="s" s="30" r="A674">
        <v>2290</v>
      </c>
      <c s="30" r="B674">
        <v>0</v>
      </c>
      <c s="4" r="C674">
        <v>65000</v>
      </c>
      <c t="s" s="5" r="D674">
        <v>2291</v>
      </c>
      <c s="5" r="E674">
        <v>2014</v>
      </c>
      <c t="s" s="5" r="F674">
        <v>2292</v>
      </c>
      <c t="s" s="5" r="G674">
        <v>2293</v>
      </c>
      <c s="5" r="H674"/>
      <c s="5" r="I674"/>
      <c s="5" r="J674"/>
    </row>
    <row r="675">
      <c s="30" r="A675">
        <v>10000</v>
      </c>
      <c s="30" r="B675">
        <v>35000</v>
      </c>
      <c s="4" r="C675">
        <v>45000</v>
      </c>
      <c t="s" s="5" r="D675">
        <v>2294</v>
      </c>
      <c s="5" r="E675">
        <v>2010</v>
      </c>
      <c t="s" s="5" r="F675">
        <v>2295</v>
      </c>
      <c t="s" s="5" r="G675">
        <v>2296</v>
      </c>
      <c t="s" s="5" r="H675">
        <v>2297</v>
      </c>
      <c t="s" s="5" r="I675">
        <v>27</v>
      </c>
      <c t="s" s="5" r="J675">
        <v>2298</v>
      </c>
    </row>
    <row customHeight="1" r="676" ht="61.5">
      <c s="30" r="A676">
        <v>33000</v>
      </c>
      <c s="30" r="B676">
        <v>15000</v>
      </c>
      <c s="4" r="C676">
        <v>48000</v>
      </c>
      <c t="s" s="5" r="D676">
        <v>2294</v>
      </c>
      <c t="s" s="5" r="E676">
        <v>2299</v>
      </c>
      <c t="s" s="5" r="F676">
        <v>2300</v>
      </c>
      <c t="s" s="5" r="G676">
        <v>2301</v>
      </c>
      <c t="s" s="5" r="H676">
        <v>2302</v>
      </c>
      <c t="s" s="5" r="I676">
        <v>2303</v>
      </c>
      <c t="s" s="5" r="J676">
        <v>2304</v>
      </c>
    </row>
    <row customHeight="1" r="677" ht="61.5">
      <c t="s" s="30" r="A677">
        <v>2305</v>
      </c>
      <c s="30" r="B677">
        <v>12000</v>
      </c>
      <c s="4" r="C677">
        <v>136000</v>
      </c>
      <c t="s" s="5" r="D677">
        <v>2306</v>
      </c>
      <c s="5" r="E677">
        <v>2014</v>
      </c>
      <c t="s" s="5" r="F677">
        <v>2307</v>
      </c>
      <c t="s" s="5" r="G677">
        <v>2308</v>
      </c>
      <c t="s" s="5" r="H677">
        <v>2309</v>
      </c>
      <c t="s" s="5" r="I677">
        <v>2310</v>
      </c>
      <c s="5" r="J677">
        <v>8000</v>
      </c>
    </row>
    <row customHeight="1" r="678" ht="61.5">
      <c s="30" r="A678">
        <v>90000</v>
      </c>
      <c s="30" r="B678">
        <v>10000</v>
      </c>
      <c s="4" r="C678">
        <f>A678+B678</f>
        <v>100000</v>
      </c>
      <c t="s" s="5" r="D678">
        <v>2311</v>
      </c>
      <c s="5" r="E678">
        <v>0</v>
      </c>
      <c t="s" s="5" r="F678">
        <v>2312</v>
      </c>
      <c t="s" s="5" r="G678">
        <v>2313</v>
      </c>
      <c t="s" s="5" r="H678">
        <v>2314</v>
      </c>
      <c s="5" r="I678"/>
      <c s="5" r="J678"/>
    </row>
    <row customHeight="1" r="679" ht="61.5">
      <c s="30" r="A679">
        <v>200000</v>
      </c>
      <c s="30" r="B679">
        <v>25000</v>
      </c>
      <c s="4" r="C679">
        <v>300000</v>
      </c>
      <c t="s" s="5" r="D679">
        <v>2315</v>
      </c>
      <c s="5" r="E679">
        <v>2014</v>
      </c>
      <c t="s" s="5" r="F679">
        <v>2316</v>
      </c>
      <c s="5" r="G679"/>
      <c t="s" s="5" r="H679">
        <v>1145</v>
      </c>
      <c s="5" r="I679"/>
      <c s="5" r="J679"/>
    </row>
    <row customHeight="1" r="680" ht="61.5">
      <c s="30" r="A680"/>
      <c s="30" r="B680">
        <v>41000</v>
      </c>
      <c s="4" r="C680">
        <v>41000</v>
      </c>
      <c t="s" s="5" r="D680">
        <v>2317</v>
      </c>
      <c t="s" s="5" r="E680">
        <v>2318</v>
      </c>
      <c t="s" s="5" r="F680">
        <v>2319</v>
      </c>
      <c t="s" s="5" r="G680">
        <v>2320</v>
      </c>
      <c t="s" s="5" r="H680">
        <v>176</v>
      </c>
      <c t="s" s="5" r="I680">
        <v>33</v>
      </c>
      <c t="s" s="5" r="J680">
        <v>159</v>
      </c>
    </row>
    <row r="681">
      <c s="30" r="A681">
        <v>50000</v>
      </c>
      <c s="30" r="B681">
        <v>60000</v>
      </c>
      <c s="4" r="C681">
        <v>110000</v>
      </c>
      <c t="s" s="5" r="D681">
        <v>2321</v>
      </c>
      <c s="5" r="E681">
        <v>4</v>
      </c>
      <c t="s" s="5" r="F681">
        <v>2322</v>
      </c>
      <c t="s" s="5" r="G681">
        <v>2323</v>
      </c>
      <c t="s" s="5" r="H681">
        <v>94</v>
      </c>
      <c t="s" s="5" r="I681">
        <v>2324</v>
      </c>
      <c s="5" r="J681"/>
    </row>
    <row r="682">
      <c s="30" r="A682">
        <v>40000</v>
      </c>
      <c s="30" r="B682">
        <v>20000</v>
      </c>
      <c s="4" r="C682">
        <v>60000</v>
      </c>
      <c t="s" s="5" r="D682">
        <v>2321</v>
      </c>
      <c s="5" r="E682">
        <v>1998</v>
      </c>
      <c t="s" s="5" r="F682">
        <v>2325</v>
      </c>
      <c t="s" s="5" r="G682">
        <v>2326</v>
      </c>
      <c t="s" s="5" r="H682">
        <v>2327</v>
      </c>
      <c t="s" s="5" r="I682">
        <v>2328</v>
      </c>
      <c t="s" s="5" r="J682">
        <v>2329</v>
      </c>
    </row>
    <row customHeight="1" r="683" ht="61.5">
      <c s="30" r="A683">
        <v>2000</v>
      </c>
      <c s="30" r="B683">
        <v>0</v>
      </c>
      <c s="4" r="C683">
        <v>2000</v>
      </c>
      <c t="s" s="5" r="D683">
        <v>2321</v>
      </c>
      <c s="5" r="E683">
        <v>2002</v>
      </c>
      <c t="s" s="5" r="F683">
        <v>2330</v>
      </c>
      <c t="s" s="5" r="G683">
        <v>2331</v>
      </c>
      <c t="s" s="5" r="H683">
        <v>91</v>
      </c>
      <c t="s" s="5" r="I683">
        <v>2332</v>
      </c>
      <c s="5" r="J683">
        <v>0</v>
      </c>
    </row>
    <row customHeight="1" r="684" ht="61.5">
      <c t="s" s="30" r="A684">
        <v>2333</v>
      </c>
      <c s="30" r="B684">
        <v>12000</v>
      </c>
      <c t="str" s="4" r="C684">
        <f>A684+B684</f>
        <v>#VALUE!:notNumber:$105,000 (loans + $10,000 credit cards)</v>
      </c>
      <c t="s" s="5" r="D684">
        <v>2321</v>
      </c>
      <c s="5" r="E684">
        <v>2003</v>
      </c>
      <c t="s" s="5" r="F684">
        <v>2334</v>
      </c>
      <c t="s" s="5" r="G684">
        <v>2335</v>
      </c>
      <c t="s" s="5" r="H684">
        <v>2336</v>
      </c>
      <c s="5" r="I684"/>
      <c s="5" r="J684"/>
    </row>
    <row customHeight="1" r="685" ht="47.25">
      <c s="30" r="A685">
        <v>6500</v>
      </c>
      <c s="30" r="B685">
        <v>0</v>
      </c>
      <c s="4" r="C685">
        <f>A685+B685</f>
        <v>6500</v>
      </c>
      <c t="s" s="5" r="D685">
        <v>2321</v>
      </c>
      <c s="5" r="E685">
        <v>2004</v>
      </c>
      <c t="s" s="5" r="F685">
        <v>340</v>
      </c>
      <c t="s" s="5" r="G685">
        <v>205</v>
      </c>
      <c t="s" s="5" r="H685">
        <v>2337</v>
      </c>
      <c t="s" s="5" r="I685">
        <v>114</v>
      </c>
      <c s="5" r="J685">
        <v>0</v>
      </c>
    </row>
    <row r="686">
      <c s="30" r="A686">
        <v>100000</v>
      </c>
      <c s="30" r="B686">
        <v>35000</v>
      </c>
      <c s="4" r="C686">
        <f>A686+B686</f>
        <v>135000</v>
      </c>
      <c t="s" s="5" r="D686">
        <v>2321</v>
      </c>
      <c s="5" r="E686">
        <v>2005</v>
      </c>
      <c t="s" s="5" r="F686">
        <v>2338</v>
      </c>
      <c t="s" s="5" r="G686">
        <v>2339</v>
      </c>
      <c t="s" s="5" r="H686">
        <v>2340</v>
      </c>
      <c s="5" r="I686"/>
      <c s="5" r="J686"/>
    </row>
    <row customHeight="1" r="687" ht="61.5">
      <c s="30" r="A687">
        <v>0</v>
      </c>
      <c s="30" r="B687">
        <v>95000</v>
      </c>
      <c s="4" r="C687">
        <v>110000</v>
      </c>
      <c t="s" s="5" r="D687">
        <v>2321</v>
      </c>
      <c s="5" r="E687">
        <v>2005</v>
      </c>
      <c t="s" s="5" r="F687">
        <v>2341</v>
      </c>
      <c t="s" s="5" r="G687">
        <v>2342</v>
      </c>
      <c s="5" r="H687"/>
      <c t="s" s="5" r="I687">
        <v>114</v>
      </c>
      <c t="s" s="5" r="J687">
        <v>17</v>
      </c>
    </row>
    <row customHeight="1" r="688" ht="61.5">
      <c s="30" r="A688">
        <v>78000</v>
      </c>
      <c s="30" r="B688">
        <v>0</v>
      </c>
      <c s="4" r="C688">
        <v>85000</v>
      </c>
      <c t="s" s="5" r="D688">
        <v>2321</v>
      </c>
      <c s="5" r="E688">
        <v>2005</v>
      </c>
      <c t="s" s="5" r="F688">
        <v>2343</v>
      </c>
      <c t="s" s="5" r="G688">
        <v>2344</v>
      </c>
      <c t="s" s="5" r="H688">
        <v>606</v>
      </c>
      <c t="s" s="5" r="I688">
        <v>2345</v>
      </c>
      <c s="5" r="J688">
        <v>0</v>
      </c>
    </row>
    <row customHeight="1" r="689" ht="61.5">
      <c s="30" r="A689">
        <v>0</v>
      </c>
      <c s="30" r="B689">
        <v>0</v>
      </c>
      <c s="4" r="C689">
        <v>0</v>
      </c>
      <c t="s" s="5" r="D689">
        <v>2321</v>
      </c>
      <c s="5" r="E689">
        <v>2006</v>
      </c>
      <c t="s" s="5" r="F689">
        <v>2346</v>
      </c>
      <c t="s" s="5" r="G689">
        <v>197</v>
      </c>
      <c t="s" s="5" r="H689">
        <v>53</v>
      </c>
      <c t="s" s="5" r="I689">
        <v>2347</v>
      </c>
      <c t="s" s="5" r="J689">
        <v>197</v>
      </c>
    </row>
    <row customHeight="1" r="690" ht="61.5">
      <c s="30" r="A690"/>
      <c s="30" r="B690"/>
      <c t="s" s="4" r="C690">
        <v>2348</v>
      </c>
      <c t="s" s="5" r="D690">
        <v>2321</v>
      </c>
      <c s="5" r="E690">
        <v>2007</v>
      </c>
      <c t="s" s="5" r="F690">
        <v>2349</v>
      </c>
      <c t="s" s="5" r="G690">
        <v>784</v>
      </c>
      <c t="s" s="5" r="H690">
        <v>240</v>
      </c>
      <c t="s" s="5" r="I690">
        <v>2350</v>
      </c>
      <c t="s" s="5" r="J690">
        <v>2351</v>
      </c>
    </row>
    <row customHeight="1" r="691" ht="61.5">
      <c s="30" r="A691">
        <v>78000</v>
      </c>
      <c t="s" s="30" r="B691">
        <v>2352</v>
      </c>
      <c s="4" r="C691">
        <v>88000</v>
      </c>
      <c t="s" s="5" r="D691">
        <v>2321</v>
      </c>
      <c s="5" r="E691">
        <v>2007</v>
      </c>
      <c t="s" s="5" r="F691">
        <v>2353</v>
      </c>
      <c t="s" s="5" r="G691">
        <v>2354</v>
      </c>
      <c s="5" r="H691"/>
      <c s="5" r="I691"/>
      <c s="5" r="J691"/>
    </row>
    <row r="692">
      <c s="30" r="A692">
        <v>45000</v>
      </c>
      <c s="30" r="B692">
        <v>0</v>
      </c>
      <c s="4" r="C692">
        <f>A692+B692</f>
        <v>45000</v>
      </c>
      <c t="s" s="5" r="D692">
        <v>2321</v>
      </c>
      <c s="5" r="E692">
        <v>2007</v>
      </c>
      <c t="s" s="5" r="F692">
        <v>2355</v>
      </c>
      <c t="s" s="5" r="G692">
        <v>2356</v>
      </c>
      <c t="s" s="5" r="H692">
        <v>222</v>
      </c>
      <c s="5" r="I692"/>
      <c s="5" r="J692"/>
    </row>
    <row customHeight="1" r="693" ht="61.5">
      <c t="s" s="30" r="A693">
        <v>2357</v>
      </c>
      <c s="5" r="B693">
        <v>13000</v>
      </c>
      <c s="23" r="C693">
        <v>13000</v>
      </c>
      <c t="s" s="5" r="D693">
        <v>2321</v>
      </c>
      <c s="5" r="E693">
        <v>2007</v>
      </c>
      <c t="s" s="5" r="F693">
        <v>2358</v>
      </c>
      <c t="s" s="5" r="G693">
        <v>2359</v>
      </c>
      <c t="s" s="5" r="H693">
        <v>2360</v>
      </c>
      <c t="s" s="5" r="I693">
        <v>2361</v>
      </c>
      <c t="s" s="5" r="J693">
        <v>2362</v>
      </c>
    </row>
    <row r="694">
      <c t="s" s="30" r="A694">
        <v>2363</v>
      </c>
      <c s="30" r="B694"/>
      <c t="s" s="4" r="C694">
        <v>322</v>
      </c>
      <c t="s" s="5" r="D694">
        <v>2321</v>
      </c>
      <c s="5" r="E694">
        <v>2008</v>
      </c>
      <c t="s" s="5" r="F694">
        <v>2364</v>
      </c>
      <c t="s" s="5" r="G694">
        <v>2365</v>
      </c>
      <c t="s" s="5" r="H694">
        <v>234</v>
      </c>
      <c t="s" s="5" r="I694">
        <v>2366</v>
      </c>
      <c s="5" r="J694"/>
    </row>
    <row customHeight="1" r="695" ht="61.5">
      <c s="30" r="A695">
        <v>0</v>
      </c>
      <c s="30" r="B695">
        <v>4000</v>
      </c>
      <c s="4" r="C695">
        <v>4000</v>
      </c>
      <c t="s" s="5" r="D695">
        <v>2321</v>
      </c>
      <c s="5" r="E695">
        <v>2009</v>
      </c>
      <c s="5" r="F695"/>
      <c s="5" r="G695"/>
      <c t="s" s="5" r="H695">
        <v>151</v>
      </c>
      <c t="s" s="5" r="I695">
        <v>33</v>
      </c>
      <c s="5" r="J695"/>
    </row>
    <row customHeight="1" r="696" ht="61.5">
      <c t="s" s="30" r="A696">
        <v>2367</v>
      </c>
      <c s="30" r="B696">
        <v>0</v>
      </c>
      <c t="str" s="4" r="C696">
        <f>A696+B696</f>
        <v>#VALUE!:notNumber:~65000</v>
      </c>
      <c t="s" s="5" r="D696">
        <v>2321</v>
      </c>
      <c s="5" r="E696">
        <v>2010</v>
      </c>
      <c t="s" s="5" r="F696">
        <v>2368</v>
      </c>
      <c t="s" s="5" r="G696">
        <v>2369</v>
      </c>
      <c t="s" s="5" r="H696">
        <v>791</v>
      </c>
      <c s="5" r="I696"/>
      <c s="5" r="J696"/>
    </row>
    <row customHeight="1" r="697" ht="61.5">
      <c s="30" r="A697">
        <v>48000</v>
      </c>
      <c s="30" r="B697">
        <v>13000</v>
      </c>
      <c s="4" r="C697">
        <f>A697+B697</f>
        <v>61000</v>
      </c>
      <c t="s" s="5" r="D697">
        <v>2321</v>
      </c>
      <c s="5" r="E697">
        <v>2010</v>
      </c>
      <c t="s" s="5" r="F697">
        <v>2370</v>
      </c>
      <c t="s" s="5" r="G697">
        <v>2371</v>
      </c>
      <c t="s" s="5" r="H697">
        <v>2314</v>
      </c>
      <c s="5" r="I697"/>
      <c s="5" r="J697"/>
    </row>
    <row customHeight="1" r="698" ht="61.5">
      <c s="30" r="A698">
        <v>42000</v>
      </c>
      <c s="30" r="B698">
        <v>0</v>
      </c>
      <c s="4" r="C698">
        <v>42000</v>
      </c>
      <c t="s" s="5" r="D698">
        <v>2321</v>
      </c>
      <c s="5" r="E698">
        <v>2010</v>
      </c>
      <c t="s" s="5" r="F698">
        <v>2372</v>
      </c>
      <c t="s" s="5" r="G698">
        <v>2373</v>
      </c>
      <c t="s" s="5" r="H698">
        <v>276</v>
      </c>
      <c t="s" s="5" r="I698">
        <v>33</v>
      </c>
      <c t="s" s="5" r="J698">
        <v>17</v>
      </c>
    </row>
    <row customHeight="1" r="699" ht="61.5">
      <c s="30" r="A699">
        <v>18500</v>
      </c>
      <c s="30" r="B699">
        <v>13000</v>
      </c>
      <c s="4" r="C699">
        <v>31500</v>
      </c>
      <c t="s" s="5" r="D699">
        <v>2321</v>
      </c>
      <c s="5" r="E699">
        <v>2010</v>
      </c>
      <c t="s" s="5" r="F699">
        <v>2374</v>
      </c>
      <c t="s" s="5" r="G699">
        <v>2375</v>
      </c>
      <c t="s" s="5" r="H699">
        <v>94</v>
      </c>
      <c t="s" s="5" r="I699">
        <v>2376</v>
      </c>
      <c s="5" r="J699">
        <v>0</v>
      </c>
    </row>
    <row customHeight="1" r="700" ht="61.5">
      <c s="30" r="A700">
        <v>0</v>
      </c>
      <c s="30" r="B700">
        <v>20000</v>
      </c>
      <c s="4" r="C700">
        <v>20000</v>
      </c>
      <c t="s" s="5" r="D700">
        <v>2321</v>
      </c>
      <c s="5" r="E700">
        <v>2010</v>
      </c>
      <c t="s" s="5" r="F700">
        <v>2377</v>
      </c>
      <c t="s" s="5" r="G700">
        <v>2378</v>
      </c>
      <c t="s" s="5" r="H700">
        <v>53</v>
      </c>
      <c t="s" s="5" r="I700">
        <v>114</v>
      </c>
      <c t="s" s="5" r="J700">
        <v>2379</v>
      </c>
    </row>
    <row r="701">
      <c s="30" r="A701">
        <v>0</v>
      </c>
      <c s="30" r="B701">
        <v>13000</v>
      </c>
      <c s="4" r="C701">
        <v>0</v>
      </c>
      <c t="s" s="5" r="D701">
        <v>2321</v>
      </c>
      <c s="5" r="E701">
        <v>2010</v>
      </c>
      <c t="s" s="5" r="F701">
        <v>2380</v>
      </c>
      <c t="s" s="5" r="G701">
        <v>2381</v>
      </c>
      <c t="s" s="5" r="H701">
        <v>2382</v>
      </c>
      <c t="s" s="5" r="I701">
        <v>27</v>
      </c>
      <c t="s" s="5" r="J701">
        <v>2383</v>
      </c>
    </row>
    <row r="702">
      <c t="s" s="30" r="A702">
        <v>323</v>
      </c>
      <c s="30" r="B702">
        <v>0</v>
      </c>
      <c t="s" s="4" r="C702">
        <v>2384</v>
      </c>
      <c t="s" s="5" r="D702">
        <v>2321</v>
      </c>
      <c s="5" r="E702">
        <v>2011</v>
      </c>
      <c t="s" s="5" r="F702">
        <v>2385</v>
      </c>
      <c t="s" s="5" r="G702">
        <v>2386</v>
      </c>
      <c t="s" s="5" r="H702">
        <v>176</v>
      </c>
      <c t="s" s="5" r="I702">
        <v>2387</v>
      </c>
      <c t="s" s="5" r="J702">
        <v>2388</v>
      </c>
    </row>
    <row customHeight="1" r="703" ht="61.5">
      <c s="30" r="A703"/>
      <c s="30" r="B703"/>
      <c s="4" r="C703">
        <v>130000</v>
      </c>
      <c t="s" s="5" r="D703">
        <v>2321</v>
      </c>
      <c s="5" r="E703">
        <v>2011</v>
      </c>
      <c t="s" s="5" r="F703">
        <v>2389</v>
      </c>
      <c t="s" s="5" r="G703">
        <v>2390</v>
      </c>
      <c t="s" s="5" r="H703">
        <v>2391</v>
      </c>
      <c t="s" s="5" r="I703">
        <v>33</v>
      </c>
      <c t="s" s="5" r="J703">
        <v>17</v>
      </c>
    </row>
    <row r="704">
      <c s="30" r="A704">
        <v>68000</v>
      </c>
      <c s="30" r="B704">
        <v>0</v>
      </c>
      <c s="4" r="C704">
        <v>68000</v>
      </c>
      <c t="s" s="5" r="D704">
        <v>2321</v>
      </c>
      <c s="5" r="E704">
        <v>2011</v>
      </c>
      <c t="s" s="5" r="F704">
        <v>2392</v>
      </c>
      <c s="5" r="G704"/>
      <c s="5" r="H704"/>
      <c s="5" r="I704"/>
      <c s="5" r="J704"/>
    </row>
    <row customHeight="1" r="705" ht="61.5">
      <c s="30" r="A705">
        <v>36000</v>
      </c>
      <c s="30" r="B705">
        <v>18000</v>
      </c>
      <c s="4" r="C705">
        <v>54000</v>
      </c>
      <c t="s" s="5" r="D705">
        <v>2321</v>
      </c>
      <c s="5" r="E705">
        <v>2011</v>
      </c>
      <c t="s" s="5" r="F705">
        <v>2393</v>
      </c>
      <c t="s" s="5" r="G705">
        <v>2394</v>
      </c>
      <c t="s" s="5" r="H705">
        <v>53</v>
      </c>
      <c t="s" s="5" r="I705">
        <v>1584</v>
      </c>
      <c s="5" r="J705">
        <v>0</v>
      </c>
    </row>
    <row customHeight="1" r="706" ht="61.5">
      <c s="30" r="A706">
        <v>20000</v>
      </c>
      <c s="30" r="B706">
        <v>0</v>
      </c>
      <c s="4" r="C706">
        <f>A706+B706</f>
        <v>20000</v>
      </c>
      <c t="s" s="5" r="D706">
        <v>2321</v>
      </c>
      <c s="5" r="E706">
        <v>2011</v>
      </c>
      <c t="s" s="5" r="F706">
        <v>2395</v>
      </c>
      <c t="s" s="5" r="G706">
        <v>2396</v>
      </c>
      <c t="s" s="5" r="H706">
        <v>2397</v>
      </c>
      <c s="5" r="I706"/>
      <c s="5" r="J706"/>
    </row>
    <row customHeight="1" r="707" ht="61.5">
      <c s="30" r="A707">
        <v>0</v>
      </c>
      <c s="30" r="B707">
        <v>0</v>
      </c>
      <c s="4" r="C707">
        <f>A707+B707</f>
        <v>0</v>
      </c>
      <c t="s" s="5" r="D707">
        <v>2321</v>
      </c>
      <c s="5" r="E707">
        <v>2011</v>
      </c>
      <c t="s" s="5" r="F707">
        <v>2398</v>
      </c>
      <c s="5" r="G707"/>
      <c t="s" s="5" r="H707">
        <v>2399</v>
      </c>
      <c s="5" r="I707"/>
      <c s="5" r="J707"/>
    </row>
    <row customHeight="1" r="708" ht="61.5">
      <c s="30" r="A708">
        <v>0</v>
      </c>
      <c s="30" r="B708">
        <v>0</v>
      </c>
      <c s="4" r="C708">
        <f>A708+B708</f>
        <v>0</v>
      </c>
      <c t="s" s="5" r="D708">
        <v>2400</v>
      </c>
      <c s="5" r="E708">
        <v>2011</v>
      </c>
      <c t="s" s="5" r="F708">
        <v>2401</v>
      </c>
      <c t="s" s="5" r="G708">
        <v>226</v>
      </c>
      <c t="s" s="5" r="H708">
        <v>863</v>
      </c>
      <c s="5" r="I708"/>
      <c s="5" r="J708"/>
    </row>
    <row customHeight="1" r="709" ht="61.5">
      <c t="s" s="30" r="A709">
        <v>2402</v>
      </c>
      <c s="30" r="B709">
        <v>0</v>
      </c>
      <c t="str" s="4" r="C709">
        <f>A709+B709</f>
        <v>#VALUE!:notNumber:$15000 [cc]</v>
      </c>
      <c t="s" s="5" r="D709">
        <v>2321</v>
      </c>
      <c s="5" r="E709">
        <v>2012</v>
      </c>
      <c t="s" s="5" r="F709">
        <v>2403</v>
      </c>
      <c t="s" s="5" r="G709">
        <v>2404</v>
      </c>
      <c t="s" s="5" r="H709">
        <v>240</v>
      </c>
      <c s="5" r="I709"/>
      <c s="5" r="J709"/>
    </row>
    <row r="710">
      <c s="30" r="A710">
        <v>43000</v>
      </c>
      <c s="30" r="B710">
        <v>32000</v>
      </c>
      <c s="4" r="C710">
        <f>A710+B710</f>
        <v>75000</v>
      </c>
      <c t="s" s="5" r="D710">
        <v>2321</v>
      </c>
      <c s="5" r="E710">
        <v>2012</v>
      </c>
      <c t="s" s="5" r="F710">
        <v>2405</v>
      </c>
      <c t="s" s="5" r="G710">
        <v>2406</v>
      </c>
      <c t="s" s="5" r="H710">
        <v>53</v>
      </c>
      <c s="5" r="I710"/>
      <c s="5" r="J710"/>
    </row>
    <row customHeight="1" r="711" ht="61.5">
      <c s="30" r="A711">
        <v>17000</v>
      </c>
      <c s="30" r="B711">
        <v>48000</v>
      </c>
      <c s="4" r="C711">
        <f>A711+B711</f>
        <v>65000</v>
      </c>
      <c t="s" s="5" r="D711">
        <v>2321</v>
      </c>
      <c s="5" r="E711">
        <v>2012</v>
      </c>
      <c t="s" s="5" r="F711">
        <v>2407</v>
      </c>
      <c t="s" s="5" r="G711">
        <v>2408</v>
      </c>
      <c t="s" s="5" r="H711">
        <v>2409</v>
      </c>
      <c s="5" r="I711"/>
      <c s="5" r="J711"/>
    </row>
    <row customHeight="1" r="712" ht="61.5">
      <c s="30" r="A712">
        <v>42000</v>
      </c>
      <c s="30" r="B712">
        <v>0</v>
      </c>
      <c s="4" r="C712">
        <v>42000</v>
      </c>
      <c t="s" s="5" r="D712">
        <v>2321</v>
      </c>
      <c s="5" r="E712">
        <v>2012</v>
      </c>
      <c t="s" s="5" r="F712">
        <v>2410</v>
      </c>
      <c t="s" s="5" r="G712">
        <v>2411</v>
      </c>
      <c t="s" s="5" r="H712">
        <v>119</v>
      </c>
      <c t="s" s="5" r="I712">
        <v>33</v>
      </c>
      <c t="s" s="5" r="J712">
        <v>2412</v>
      </c>
    </row>
    <row customHeight="1" r="713" ht="61.5">
      <c s="30" r="A713">
        <v>30000</v>
      </c>
      <c s="30" r="B713">
        <v>0</v>
      </c>
      <c s="4" r="C713">
        <v>30000</v>
      </c>
      <c t="s" s="5" r="D713">
        <v>2321</v>
      </c>
      <c s="5" r="E713">
        <v>2012</v>
      </c>
      <c t="s" s="5" r="F713">
        <v>2413</v>
      </c>
      <c t="s" s="5" r="G713">
        <v>2414</v>
      </c>
      <c t="s" s="5" r="H713">
        <v>2415</v>
      </c>
      <c t="s" s="5" r="I713">
        <v>2416</v>
      </c>
      <c s="5" r="J713"/>
    </row>
    <row customHeight="1" r="714" ht="61.5">
      <c s="30" r="A714"/>
      <c s="30" r="B714">
        <v>20000</v>
      </c>
      <c s="4" r="C714">
        <f>A714+B714</f>
        <v>20000</v>
      </c>
      <c t="s" s="5" r="D714">
        <v>2321</v>
      </c>
      <c s="5" r="E714">
        <v>2012</v>
      </c>
      <c t="s" s="5" r="F714">
        <v>2417</v>
      </c>
      <c t="s" s="5" r="G714">
        <v>2418</v>
      </c>
      <c t="s" s="5" r="H714">
        <v>2419</v>
      </c>
      <c s="5" r="I714"/>
      <c s="5" r="J714"/>
    </row>
    <row customHeight="1" r="715" ht="61.5">
      <c s="30" r="A715">
        <v>0</v>
      </c>
      <c s="30" r="B715">
        <v>0</v>
      </c>
      <c s="4" r="C715">
        <v>0</v>
      </c>
      <c t="s" s="5" r="D715">
        <v>2321</v>
      </c>
      <c s="5" r="E715">
        <v>2012</v>
      </c>
      <c t="s" s="5" r="F715">
        <v>2420</v>
      </c>
      <c t="s" s="5" r="G715">
        <v>2421</v>
      </c>
      <c t="s" s="5" r="H715">
        <v>2070</v>
      </c>
      <c t="s" s="5" r="I715">
        <v>2422</v>
      </c>
      <c s="5" r="J715"/>
    </row>
    <row customHeight="1" r="716" ht="61.5">
      <c s="30" r="A716">
        <v>0</v>
      </c>
      <c s="30" r="B716">
        <v>0</v>
      </c>
      <c s="4" r="C716">
        <v>0</v>
      </c>
      <c t="s" s="5" r="D716">
        <v>2321</v>
      </c>
      <c s="5" r="E716">
        <v>2012</v>
      </c>
      <c t="s" s="5" r="F716">
        <v>2423</v>
      </c>
      <c t="s" s="5" r="G716">
        <v>197</v>
      </c>
      <c t="s" s="5" r="H716">
        <v>119</v>
      </c>
      <c t="s" s="5" r="I716">
        <v>2424</v>
      </c>
      <c t="s" s="5" r="J716">
        <v>197</v>
      </c>
    </row>
    <row customHeight="1" r="717" ht="61.5">
      <c s="30" r="A717">
        <v>0</v>
      </c>
      <c s="30" r="B717">
        <v>0</v>
      </c>
      <c s="4" r="C717">
        <v>0</v>
      </c>
      <c t="s" s="5" r="D717">
        <v>2321</v>
      </c>
      <c s="5" r="E717">
        <v>2012</v>
      </c>
      <c t="s" s="5" r="F717">
        <v>2425</v>
      </c>
      <c t="s" s="5" r="G717">
        <v>197</v>
      </c>
      <c t="s" s="5" r="H717">
        <v>151</v>
      </c>
      <c t="s" s="5" r="I717">
        <v>2426</v>
      </c>
      <c s="5" r="J717">
        <v>0</v>
      </c>
    </row>
    <row customHeight="1" r="718" ht="61.5">
      <c s="30" r="A718">
        <v>100000</v>
      </c>
      <c s="30" r="B718">
        <v>16000</v>
      </c>
      <c s="4" r="C718">
        <f>A718+B718</f>
        <v>116000</v>
      </c>
      <c t="s" s="5" r="D718">
        <v>2321</v>
      </c>
      <c s="5" r="E718">
        <v>2013</v>
      </c>
      <c t="s" s="5" r="F718">
        <v>2427</v>
      </c>
      <c t="s" s="5" r="G718">
        <v>2428</v>
      </c>
      <c t="s" s="5" r="H718">
        <v>2429</v>
      </c>
      <c t="s" s="5" r="I718">
        <v>2430</v>
      </c>
      <c s="5" r="J718">
        <v>0</v>
      </c>
    </row>
    <row customHeight="1" r="719" ht="61.5">
      <c s="30" r="A719">
        <v>5000</v>
      </c>
      <c s="30" r="B719">
        <v>90000</v>
      </c>
      <c s="4" r="C719">
        <f>A719+B719</f>
        <v>95000</v>
      </c>
      <c t="s" s="5" r="D719">
        <v>2321</v>
      </c>
      <c s="5" r="E719">
        <v>2013</v>
      </c>
      <c t="s" s="5" r="F719">
        <v>2431</v>
      </c>
      <c t="s" s="5" r="G719">
        <v>2432</v>
      </c>
      <c t="s" s="5" r="H719">
        <v>53</v>
      </c>
      <c s="5" r="I719"/>
      <c s="5" r="J719"/>
    </row>
    <row customHeight="1" r="720" ht="61.5">
      <c s="30" r="A720">
        <v>45000</v>
      </c>
      <c s="30" r="B720">
        <v>1000</v>
      </c>
      <c s="4" r="C720">
        <v>46000</v>
      </c>
      <c t="s" s="5" r="D720">
        <v>2321</v>
      </c>
      <c s="5" r="E720">
        <v>2013</v>
      </c>
      <c t="s" s="5" r="F720">
        <v>2433</v>
      </c>
      <c t="s" s="5" r="G720">
        <v>2434</v>
      </c>
      <c t="s" s="5" r="H720">
        <v>234</v>
      </c>
      <c t="s" s="5" r="I720">
        <v>33</v>
      </c>
      <c t="s" s="5" r="J720">
        <v>2435</v>
      </c>
    </row>
    <row customHeight="1" r="721" ht="61.5">
      <c s="30" r="A721">
        <v>40000</v>
      </c>
      <c s="30" r="B721">
        <v>0</v>
      </c>
      <c s="4" r="C721">
        <v>40000</v>
      </c>
      <c t="s" s="5" r="D721">
        <v>2321</v>
      </c>
      <c s="5" r="E721">
        <v>2013</v>
      </c>
      <c t="s" s="5" r="F721">
        <v>2436</v>
      </c>
      <c t="s" s="5" r="G721">
        <v>2437</v>
      </c>
      <c t="s" s="5" r="H721">
        <v>94</v>
      </c>
      <c t="s" s="5" r="I721">
        <v>2438</v>
      </c>
      <c t="s" s="5" r="J721">
        <v>2439</v>
      </c>
    </row>
    <row r="722">
      <c s="30" r="A722">
        <v>0</v>
      </c>
      <c s="30" r="B722">
        <v>38000</v>
      </c>
      <c s="4" r="C722">
        <f>A722+B722</f>
        <v>38000</v>
      </c>
      <c t="s" s="5" r="D722">
        <v>2321</v>
      </c>
      <c s="5" r="E722">
        <v>2013</v>
      </c>
      <c t="s" s="5" r="F722">
        <v>2440</v>
      </c>
      <c t="s" s="5" r="G722">
        <v>2441</v>
      </c>
      <c t="s" s="5" r="H722">
        <v>2442</v>
      </c>
      <c s="5" r="I722"/>
      <c s="5" r="J722"/>
    </row>
    <row customHeight="1" r="723" ht="61.5">
      <c s="30" r="A723">
        <v>0</v>
      </c>
      <c s="30" r="B723">
        <v>19500</v>
      </c>
      <c s="4" r="C723">
        <f>A723+B723</f>
        <v>19500</v>
      </c>
      <c t="s" s="5" r="D723">
        <v>2321</v>
      </c>
      <c s="5" r="E723">
        <v>2013</v>
      </c>
      <c t="s" s="5" r="F723">
        <v>2443</v>
      </c>
      <c t="s" s="5" r="G723">
        <v>2444</v>
      </c>
      <c t="s" s="5" r="H723">
        <v>2445</v>
      </c>
      <c s="5" r="I723"/>
      <c s="5" r="J723"/>
    </row>
    <row r="724">
      <c s="30" r="A724">
        <v>42000</v>
      </c>
      <c s="30" r="B724">
        <v>10000</v>
      </c>
      <c s="4" r="C724">
        <f>A724+B724</f>
        <v>52000</v>
      </c>
      <c t="s" s="5" r="D724">
        <v>2321</v>
      </c>
      <c s="5" r="E724">
        <v>2014</v>
      </c>
      <c t="s" s="5" r="F724">
        <v>2446</v>
      </c>
      <c t="s" s="5" r="G724">
        <v>2447</v>
      </c>
      <c t="s" s="5" r="H724">
        <v>119</v>
      </c>
      <c s="5" r="I724"/>
      <c s="5" r="J724"/>
    </row>
    <row customHeight="1" r="725" ht="61.5">
      <c s="30" r="A725">
        <v>21000</v>
      </c>
      <c s="30" r="B725">
        <v>23000</v>
      </c>
      <c s="4" r="C725">
        <v>44000</v>
      </c>
      <c t="s" s="5" r="D725">
        <v>2321</v>
      </c>
      <c s="5" r="E725">
        <v>2014</v>
      </c>
      <c t="s" s="5" r="F725">
        <v>2448</v>
      </c>
      <c t="s" s="5" r="G725">
        <v>2449</v>
      </c>
      <c t="s" s="5" r="H725">
        <v>53</v>
      </c>
      <c t="s" s="5" r="I725">
        <v>2450</v>
      </c>
      <c t="s" s="5" r="J725">
        <v>2451</v>
      </c>
    </row>
    <row r="726">
      <c s="30" r="A726">
        <v>35000</v>
      </c>
      <c s="30" r="B726">
        <v>0</v>
      </c>
      <c s="4" r="C726">
        <v>35000</v>
      </c>
      <c t="s" s="5" r="D726">
        <v>2321</v>
      </c>
      <c s="5" r="E726">
        <v>2014</v>
      </c>
      <c t="s" s="5" r="F726">
        <v>2452</v>
      </c>
      <c t="s" s="5" r="G726">
        <v>2453</v>
      </c>
      <c t="s" s="5" r="H726">
        <v>2454</v>
      </c>
      <c s="5" r="I726"/>
      <c s="5" r="J726"/>
    </row>
    <row customHeight="1" r="727" ht="61.5">
      <c s="30" r="A727">
        <v>15000</v>
      </c>
      <c s="30" r="B727">
        <v>5000</v>
      </c>
      <c s="4" r="C727">
        <v>20000</v>
      </c>
      <c t="s" s="5" r="D727">
        <v>2321</v>
      </c>
      <c s="5" r="E727">
        <v>2014</v>
      </c>
      <c t="s" s="5" r="F727">
        <v>2455</v>
      </c>
      <c t="s" s="5" r="G727">
        <v>2456</v>
      </c>
      <c t="s" s="5" r="H727">
        <v>2457</v>
      </c>
      <c t="s" s="5" r="I727">
        <v>2458</v>
      </c>
      <c t="s" s="5" r="J727">
        <v>17</v>
      </c>
    </row>
    <row customHeight="1" r="728" ht="61.5">
      <c s="30" r="A728">
        <v>150000</v>
      </c>
      <c s="30" r="B728">
        <v>150000</v>
      </c>
      <c s="4" r="C728">
        <v>20000</v>
      </c>
      <c t="s" s="5" r="D728">
        <v>2321</v>
      </c>
      <c s="5" r="E728">
        <v>2014</v>
      </c>
      <c t="s" s="5" r="F728">
        <v>2459</v>
      </c>
      <c t="s" s="5" r="G728">
        <v>2460</v>
      </c>
      <c t="s" s="5" r="H728">
        <v>151</v>
      </c>
      <c t="s" s="5" r="I728">
        <v>2461</v>
      </c>
      <c t="s" s="5" r="J728">
        <v>2264</v>
      </c>
    </row>
    <row customHeight="1" r="729" ht="61.5">
      <c s="30" r="A729">
        <v>7000</v>
      </c>
      <c s="30" r="B729">
        <v>0</v>
      </c>
      <c s="4" r="C729">
        <v>7000</v>
      </c>
      <c t="s" s="5" r="D729">
        <v>2321</v>
      </c>
      <c s="5" r="E729">
        <v>2014</v>
      </c>
      <c t="s" s="5" r="F729">
        <v>2462</v>
      </c>
      <c t="s" s="5" r="G729">
        <v>2463</v>
      </c>
      <c t="s" s="5" r="H729">
        <v>260</v>
      </c>
      <c t="s" s="5" r="I729">
        <v>27</v>
      </c>
      <c t="s" s="5" r="J729">
        <v>121</v>
      </c>
    </row>
    <row customHeight="1" r="730" ht="61.5">
      <c s="30" r="A730">
        <v>0</v>
      </c>
      <c s="30" r="B730">
        <v>0</v>
      </c>
      <c s="4" r="C730">
        <f>A730+B730</f>
        <v>0</v>
      </c>
      <c t="s" s="5" r="D730">
        <v>2321</v>
      </c>
      <c s="5" r="E730">
        <v>2014</v>
      </c>
      <c s="5" r="F730"/>
      <c t="s" s="5" r="G730">
        <v>226</v>
      </c>
      <c t="s" s="5" r="H730">
        <v>260</v>
      </c>
      <c s="5" r="I730"/>
      <c s="5" r="J730"/>
    </row>
    <row r="731">
      <c s="30" r="A731">
        <v>0</v>
      </c>
      <c s="30" r="B731">
        <v>12000</v>
      </c>
      <c s="4" r="C731">
        <v>0</v>
      </c>
      <c t="s" s="5" r="D731">
        <v>2321</v>
      </c>
      <c s="5" r="E731">
        <v>2014</v>
      </c>
      <c t="s" s="5" r="F731">
        <v>2464</v>
      </c>
      <c t="s" s="5" r="G731">
        <v>2465</v>
      </c>
      <c t="s" s="5" r="H731">
        <v>53</v>
      </c>
      <c t="s" s="5" r="I731">
        <v>2466</v>
      </c>
      <c s="5" r="J731"/>
    </row>
    <row r="732">
      <c s="30" r="A732"/>
      <c s="30" r="B732">
        <v>0</v>
      </c>
      <c s="4" r="C732">
        <v>0</v>
      </c>
      <c t="s" s="5" r="D732">
        <v>2321</v>
      </c>
      <c s="5" r="E732">
        <v>2014</v>
      </c>
      <c t="s" s="5" r="F732">
        <v>2467</v>
      </c>
      <c s="5" r="G732"/>
      <c t="s" s="5" r="H732">
        <v>260</v>
      </c>
      <c t="s" s="5" r="I732">
        <v>2468</v>
      </c>
      <c s="5" r="J732"/>
    </row>
    <row r="733">
      <c s="30" r="A733">
        <v>0</v>
      </c>
      <c s="30" r="B733">
        <v>0</v>
      </c>
      <c s="4" r="C733"/>
      <c t="s" s="5" r="D733">
        <v>2321</v>
      </c>
      <c s="5" r="E733">
        <v>2014</v>
      </c>
      <c t="s" s="5" r="F733">
        <v>2469</v>
      </c>
      <c s="5" r="G733"/>
      <c t="s" s="5" r="H733">
        <v>256</v>
      </c>
      <c t="s" s="5" r="I733">
        <v>33</v>
      </c>
      <c t="s" s="5" r="J733">
        <v>2470</v>
      </c>
    </row>
    <row r="734">
      <c t="s" s="30" r="A734">
        <v>2471</v>
      </c>
      <c s="30" r="B734"/>
      <c s="4" r="C734"/>
      <c t="s" s="5" r="D734">
        <v>2321</v>
      </c>
      <c s="5" r="E734">
        <v>2014</v>
      </c>
      <c t="s" s="5" r="F734">
        <v>2472</v>
      </c>
      <c t="s" s="5" r="G734">
        <v>2473</v>
      </c>
      <c t="s" s="5" r="H734">
        <v>176</v>
      </c>
      <c t="s" s="5" r="I734">
        <v>2474</v>
      </c>
      <c t="s" s="5" r="J734">
        <v>2475</v>
      </c>
    </row>
    <row customHeight="1" r="735" ht="61.5">
      <c s="30" r="A735"/>
      <c s="30" r="B735">
        <v>24000</v>
      </c>
      <c s="4" r="C735">
        <v>24000</v>
      </c>
      <c t="s" s="5" r="D735">
        <v>2321</v>
      </c>
      <c s="5" r="E735">
        <v>2014.5</v>
      </c>
      <c t="s" s="5" r="F735">
        <v>2476</v>
      </c>
      <c t="s" s="5" r="G735">
        <v>2477</v>
      </c>
      <c t="s" s="5" r="H735">
        <v>2478</v>
      </c>
      <c t="s" s="5" r="I735">
        <v>2479</v>
      </c>
      <c t="s" s="5" r="J735">
        <v>2480</v>
      </c>
    </row>
    <row customHeight="1" r="736" ht="61.5">
      <c t="s" s="30" r="A736">
        <v>2481</v>
      </c>
      <c s="30" r="B736">
        <v>10000</v>
      </c>
      <c t="str" s="4" r="C736">
        <f>A736+B736</f>
        <v>#VALUE!:notNumber:$60,000 (MA/PhD)</v>
      </c>
      <c t="s" s="5" r="D736">
        <v>2321</v>
      </c>
      <c s="5" r="E736">
        <v>2015</v>
      </c>
      <c t="s" s="5" r="F736">
        <v>2482</v>
      </c>
      <c s="5" r="G736"/>
      <c t="s" s="5" r="H736">
        <v>2483</v>
      </c>
      <c s="5" r="I736"/>
      <c s="5" r="J736"/>
    </row>
    <row customHeight="1" r="737" ht="61.5">
      <c t="s" s="30" r="A737">
        <v>1261</v>
      </c>
      <c s="30" r="B737">
        <v>100000</v>
      </c>
      <c t="str" s="4" r="C737">
        <f>A737+B737</f>
        <v>#VALUE!:notNumber:0 (PhD)</v>
      </c>
      <c t="s" s="5" r="D737">
        <v>2321</v>
      </c>
      <c s="5" r="E737">
        <v>2015</v>
      </c>
      <c t="s" s="5" r="F737">
        <v>2484</v>
      </c>
      <c t="s" s="5" r="G737">
        <v>2485</v>
      </c>
      <c t="s" s="5" r="H737">
        <v>119</v>
      </c>
      <c s="5" r="I737"/>
      <c s="5" r="J737"/>
    </row>
    <row customHeight="1" r="738" ht="61.5">
      <c s="30" r="A738">
        <v>12000</v>
      </c>
      <c s="30" r="B738">
        <v>8000</v>
      </c>
      <c s="4" r="C738">
        <f>A738+B738</f>
        <v>20000</v>
      </c>
      <c t="s" s="5" r="D738">
        <v>2321</v>
      </c>
      <c s="5" r="E738">
        <v>2015</v>
      </c>
      <c t="s" s="5" r="F738">
        <v>2486</v>
      </c>
      <c t="s" s="5" r="G738">
        <v>2487</v>
      </c>
      <c t="s" s="5" r="H738">
        <v>2488</v>
      </c>
      <c s="5" r="I738"/>
      <c s="5" r="J738"/>
    </row>
    <row customHeight="1" r="739" ht="61.5">
      <c s="30" r="A739">
        <v>0</v>
      </c>
      <c s="30" r="B739">
        <v>0</v>
      </c>
      <c s="4" r="C739">
        <f>A739+B739</f>
        <v>0</v>
      </c>
      <c t="s" s="5" r="D739">
        <v>2321</v>
      </c>
      <c s="5" r="E739">
        <v>2016</v>
      </c>
      <c t="s" s="5" r="F739">
        <v>2489</v>
      </c>
      <c s="5" r="G739"/>
      <c t="s" s="5" r="H739">
        <v>151</v>
      </c>
      <c s="5" r="I739"/>
      <c s="5" r="J739"/>
    </row>
    <row r="740">
      <c s="30" r="A740">
        <v>80000</v>
      </c>
      <c s="30" r="B740">
        <v>25000</v>
      </c>
      <c s="4" r="C740">
        <v>105000</v>
      </c>
      <c t="s" s="5" r="D740">
        <v>2321</v>
      </c>
      <c s="5" r="E740">
        <v>2017</v>
      </c>
      <c t="s" s="5" r="F740">
        <v>2490</v>
      </c>
      <c t="s" s="5" r="G740">
        <v>2491</v>
      </c>
      <c t="s" s="5" r="H740">
        <v>2492</v>
      </c>
      <c t="s" s="5" r="I740">
        <v>2493</v>
      </c>
      <c s="5" r="J740">
        <v>0</v>
      </c>
    </row>
    <row customHeight="1" r="741" ht="61.5">
      <c s="30" r="A741">
        <v>0</v>
      </c>
      <c s="30" r="B741">
        <v>0</v>
      </c>
      <c s="4" r="C741">
        <v>5000</v>
      </c>
      <c t="s" s="5" r="D741">
        <v>2321</v>
      </c>
      <c s="5" r="E741">
        <v>2017</v>
      </c>
      <c t="s" s="5" r="F741">
        <v>2494</v>
      </c>
      <c t="s" s="5" r="G741">
        <v>2495</v>
      </c>
      <c t="s" s="5" r="H741">
        <v>2496</v>
      </c>
      <c t="s" s="5" r="I741">
        <v>2497</v>
      </c>
      <c s="5" r="J741"/>
    </row>
    <row r="742">
      <c s="30" r="A742">
        <v>0</v>
      </c>
      <c s="30" r="B742">
        <v>0</v>
      </c>
      <c s="4" r="C742">
        <f>A742+B742</f>
        <v>0</v>
      </c>
      <c t="s" s="5" r="D742">
        <v>2321</v>
      </c>
      <c t="s" s="5" r="E742">
        <v>2498</v>
      </c>
      <c t="s" s="5" r="F742">
        <v>2499</v>
      </c>
      <c t="s" s="5" r="G742">
        <v>197</v>
      </c>
      <c t="s" s="5" r="H742">
        <v>91</v>
      </c>
      <c s="5" r="I742"/>
      <c s="5" r="J742"/>
    </row>
    <row customHeight="1" r="743" ht="61.5">
      <c t="s" s="30" r="A743">
        <v>381</v>
      </c>
      <c s="5" r="B743">
        <v>0</v>
      </c>
      <c s="23" r="C743">
        <v>0</v>
      </c>
      <c t="s" s="5" r="D743">
        <v>2321</v>
      </c>
      <c t="s" s="5" r="E743">
        <v>1503</v>
      </c>
      <c s="5" r="F743"/>
      <c s="5" r="G743"/>
      <c t="s" s="5" r="H743">
        <v>2500</v>
      </c>
      <c t="s" s="5" r="I743">
        <v>114</v>
      </c>
      <c t="s" s="5" r="J743">
        <v>2501</v>
      </c>
    </row>
    <row r="744">
      <c t="s" s="30" r="A744">
        <v>2502</v>
      </c>
      <c s="30" r="B744">
        <v>0</v>
      </c>
      <c t="str" s="4" r="C744">
        <f>A744+B744</f>
        <v>#VALUE!:notNumber:8000 (MA only, no PHD debt)</v>
      </c>
      <c t="s" s="5" r="D744">
        <v>2321</v>
      </c>
      <c t="s" s="5" r="E744">
        <v>2503</v>
      </c>
      <c t="s" s="5" r="F744">
        <v>2504</v>
      </c>
      <c t="s" s="5" r="G744">
        <v>2505</v>
      </c>
      <c t="s" s="5" r="H744">
        <v>2506</v>
      </c>
      <c s="5" r="I744"/>
      <c s="5" r="J744"/>
    </row>
    <row r="745">
      <c s="30" r="A745">
        <v>17000</v>
      </c>
      <c s="30" r="B745">
        <v>0</v>
      </c>
      <c s="4" r="C745">
        <f>A745+B745</f>
        <v>17000</v>
      </c>
      <c t="s" s="5" r="D745">
        <v>2321</v>
      </c>
      <c t="s" s="5" r="E745">
        <v>515</v>
      </c>
      <c t="s" s="5" r="F745">
        <v>2507</v>
      </c>
      <c t="s" s="5" r="G745">
        <v>2508</v>
      </c>
      <c t="s" s="5" r="H745">
        <v>459</v>
      </c>
      <c t="s" s="5" r="I745">
        <v>2509</v>
      </c>
      <c t="s" s="5" r="J745">
        <v>2510</v>
      </c>
    </row>
    <row customHeight="1" r="746" ht="61.5">
      <c s="30" r="A746">
        <v>0</v>
      </c>
      <c s="30" r="B746">
        <v>0</v>
      </c>
      <c s="4" r="C746">
        <f>A746+B746</f>
        <v>0</v>
      </c>
      <c t="s" s="5" r="D746">
        <v>2321</v>
      </c>
      <c t="s" s="5" r="E746">
        <v>2279</v>
      </c>
      <c t="s" s="5" r="F746">
        <v>2511</v>
      </c>
      <c t="s" s="5" r="G746">
        <v>226</v>
      </c>
      <c t="s" s="5" r="H746">
        <v>591</v>
      </c>
      <c s="5" r="I746"/>
      <c s="5" r="J746"/>
    </row>
    <row r="747">
      <c s="30" r="A747">
        <v>0</v>
      </c>
      <c s="30" r="B747">
        <v>0</v>
      </c>
      <c s="4" r="C747">
        <v>0</v>
      </c>
      <c t="s" s="5" r="D747">
        <v>2321</v>
      </c>
      <c t="s" s="5" r="E747">
        <v>2512</v>
      </c>
      <c t="s" s="5" r="F747">
        <v>197</v>
      </c>
      <c t="s" s="5" r="G747">
        <v>197</v>
      </c>
      <c t="s" s="5" r="H747">
        <v>1981</v>
      </c>
      <c t="s" s="5" r="I747">
        <v>33</v>
      </c>
      <c t="s" s="5" r="J747">
        <v>2513</v>
      </c>
    </row>
    <row customHeight="1" r="748" ht="61.5">
      <c t="s" s="30" r="A748">
        <v>2514</v>
      </c>
      <c t="s" s="30" r="B748">
        <v>2515</v>
      </c>
      <c t="str" s="4" r="C748">
        <f>A748+B748</f>
        <v>#VALUE!:notNumber:$0 (for both terminal MA and PhD so far)</v>
      </c>
      <c t="s" s="5" r="D748">
        <v>2321</v>
      </c>
      <c t="s" s="5" r="E748">
        <v>2516</v>
      </c>
      <c t="s" s="5" r="F748">
        <v>2517</v>
      </c>
      <c s="5" r="G748"/>
      <c t="s" s="5" r="H748">
        <v>2518</v>
      </c>
      <c s="5" r="I748"/>
      <c s="5" r="J748"/>
    </row>
    <row customHeight="1" r="749" ht="61.5">
      <c s="30" r="A749">
        <v>60000</v>
      </c>
      <c s="30" r="B749">
        <v>30000</v>
      </c>
      <c s="4" r="C749">
        <f>A749+B749</f>
        <v>90000</v>
      </c>
      <c t="s" s="5" r="D749">
        <v>2321</v>
      </c>
      <c t="s" s="5" r="E749">
        <v>2519</v>
      </c>
      <c t="s" s="5" r="F749">
        <v>2520</v>
      </c>
      <c t="s" s="5" r="G749">
        <v>2521</v>
      </c>
      <c s="5" r="H749"/>
      <c s="5" r="I749"/>
      <c s="5" r="J749"/>
    </row>
    <row customHeight="1" r="750" ht="61.5">
      <c t="s" s="30" r="A750">
        <v>2522</v>
      </c>
      <c s="30" r="B750">
        <v>5000</v>
      </c>
      <c s="4" r="C750">
        <v>135000</v>
      </c>
      <c t="s" s="5" r="D750">
        <v>2321</v>
      </c>
      <c t="s" s="5" r="E750">
        <v>397</v>
      </c>
      <c t="s" s="5" r="F750">
        <v>2523</v>
      </c>
      <c t="s" s="5" r="G750">
        <v>2524</v>
      </c>
      <c t="s" s="5" r="H750">
        <v>2525</v>
      </c>
      <c t="s" s="5" r="I750">
        <v>114</v>
      </c>
      <c t="s" s="5" r="J750">
        <v>121</v>
      </c>
    </row>
    <row customHeight="1" r="751" ht="61.5">
      <c s="30" r="A751">
        <v>30000</v>
      </c>
      <c t="s" s="30" r="B751">
        <v>2526</v>
      </c>
      <c s="4" r="C751">
        <v>30000</v>
      </c>
      <c t="s" s="5" r="D751">
        <v>2400</v>
      </c>
      <c t="s" s="5" r="E751">
        <v>2527</v>
      </c>
      <c t="s" s="5" r="F751">
        <v>2528</v>
      </c>
      <c t="s" s="5" r="G751">
        <v>2529</v>
      </c>
      <c t="s" s="5" r="H751">
        <v>53</v>
      </c>
      <c s="5" r="I751"/>
      <c s="5" r="J751"/>
    </row>
    <row customHeight="1" r="752" ht="61.5">
      <c s="30" r="A752">
        <v>0</v>
      </c>
      <c t="s" s="30" r="B752">
        <v>2530</v>
      </c>
      <c s="4" r="C752">
        <v>17500</v>
      </c>
      <c t="s" s="5" r="D752">
        <v>2321</v>
      </c>
      <c t="s" s="5" r="E752">
        <v>2531</v>
      </c>
      <c t="s" s="5" r="F752">
        <v>2532</v>
      </c>
      <c t="s" s="5" r="G752">
        <v>2533</v>
      </c>
      <c t="s" s="5" r="H752">
        <v>53</v>
      </c>
      <c t="s" s="5" r="I752">
        <v>2534</v>
      </c>
      <c t="s" s="5" r="J752">
        <v>2535</v>
      </c>
    </row>
    <row r="753">
      <c s="30" r="A753">
        <v>25000</v>
      </c>
      <c s="30" r="B753">
        <v>15000</v>
      </c>
      <c s="4" r="C753">
        <v>40000</v>
      </c>
      <c t="s" s="5" r="D753">
        <v>2321</v>
      </c>
      <c t="s" s="5" r="E753">
        <v>2536</v>
      </c>
      <c t="s" s="5" r="F753">
        <v>2537</v>
      </c>
      <c t="s" s="5" r="G753">
        <v>2538</v>
      </c>
      <c t="s" s="5" r="H753">
        <v>53</v>
      </c>
      <c t="s" s="5" r="I753">
        <v>2539</v>
      </c>
      <c t="s" s="5" r="J753">
        <v>2540</v>
      </c>
    </row>
    <row customHeight="1" r="754" ht="61.5">
      <c s="30" r="A754">
        <v>0</v>
      </c>
      <c s="30" r="B754">
        <v>0</v>
      </c>
      <c s="4" r="C754">
        <f>A754+B754</f>
        <v>0</v>
      </c>
      <c t="s" s="5" r="D754">
        <v>2321</v>
      </c>
      <c t="s" s="5" r="E754">
        <v>2536</v>
      </c>
      <c t="s" s="5" r="F754">
        <v>1520</v>
      </c>
      <c t="s" s="5" r="G754">
        <v>2541</v>
      </c>
      <c t="s" s="5" r="H754">
        <v>2180</v>
      </c>
      <c s="5" r="I754"/>
      <c s="5" r="J754"/>
    </row>
    <row customHeight="1" r="755" ht="61.5">
      <c t="s" s="30" r="A755">
        <v>2542</v>
      </c>
      <c s="30" r="B755">
        <v>30000</v>
      </c>
      <c t="str" s="4" r="C755">
        <f>A755+B755</f>
        <v>#VALUE!:notNumber:$10000 (credit card)</v>
      </c>
      <c t="s" s="5" r="D755">
        <v>2321</v>
      </c>
      <c t="s" s="5" r="E755">
        <v>1703</v>
      </c>
      <c t="s" s="5" r="F755">
        <v>2543</v>
      </c>
      <c t="s" s="5" r="G755">
        <v>2544</v>
      </c>
      <c t="s" s="5" r="H755">
        <v>2545</v>
      </c>
      <c s="5" r="I755"/>
      <c s="5" r="J755"/>
    </row>
    <row customHeight="1" r="756" ht="61.5">
      <c s="30" r="A756">
        <v>89321</v>
      </c>
      <c s="30" r="B756">
        <v>0</v>
      </c>
      <c s="4" r="C756">
        <f>A756+B756</f>
        <v>89321</v>
      </c>
      <c t="s" s="5" r="D756">
        <v>2321</v>
      </c>
      <c t="s" s="5" r="E756">
        <v>2546</v>
      </c>
      <c t="s" s="5" r="F756">
        <v>2255</v>
      </c>
      <c t="s" s="5" r="G756">
        <v>2547</v>
      </c>
      <c t="s" s="5" r="H756">
        <v>26</v>
      </c>
      <c s="5" r="I756"/>
      <c s="5" r="J756"/>
    </row>
    <row customHeight="1" r="757" ht="61.5">
      <c t="s" s="30" r="A757">
        <v>440</v>
      </c>
      <c s="30" r="B757">
        <v>0</v>
      </c>
      <c t="str" s="4" r="C757">
        <f>A757+B757</f>
        <v>#VALUE!:notNumber:0 (PhD</v>
      </c>
      <c t="s" s="5" r="D757">
        <v>2321</v>
      </c>
      <c s="5" r="E757"/>
      <c t="s" s="5" r="F757">
        <v>2548</v>
      </c>
      <c s="5" r="G757"/>
      <c t="s" s="5" r="H757">
        <v>53</v>
      </c>
      <c s="5" r="I757"/>
      <c s="5" r="J757"/>
    </row>
    <row customHeight="1" r="758" ht="61.5">
      <c t="s" s="30" r="A758">
        <v>2549</v>
      </c>
      <c s="30" r="B758">
        <v>0</v>
      </c>
      <c t="str" s="4" r="C758">
        <f>A758+B758</f>
        <v>#VALUE!:notNumber:130,000 (80 PhD+35 JD+15 MA)</v>
      </c>
      <c t="s" s="5" r="D758">
        <v>2321</v>
      </c>
      <c s="5" r="E758"/>
      <c s="5" r="F758"/>
      <c s="5" r="G758"/>
      <c t="s" s="5" r="H758">
        <v>176</v>
      </c>
      <c s="5" r="I758"/>
      <c s="5" r="J758"/>
    </row>
    <row r="759">
      <c t="s" s="30" r="A759">
        <v>2550</v>
      </c>
      <c s="30" r="B759">
        <v>0</v>
      </c>
      <c t="str" s="4" r="C759">
        <f>A759+B759</f>
        <v>#VALUE!:notNumber:97,000 (loans) and ~10,000 credit card</v>
      </c>
      <c t="s" s="5" r="D759">
        <v>2321</v>
      </c>
      <c s="5" r="E759"/>
      <c t="s" s="5" r="F759">
        <v>2551</v>
      </c>
      <c t="s" s="5" r="G759">
        <v>2552</v>
      </c>
      <c t="s" s="5" r="H759">
        <v>176</v>
      </c>
      <c s="5" r="I759"/>
      <c s="5" r="J759"/>
    </row>
    <row r="760">
      <c t="s" s="30" r="A760">
        <v>2553</v>
      </c>
      <c s="30" r="B760"/>
      <c t="str" s="4" r="C760">
        <f>A760+B760</f>
        <v>#VALUE!:notNumber:90,000 (MA/PhD)</v>
      </c>
      <c t="s" s="5" r="D760">
        <v>2321</v>
      </c>
      <c s="5" r="E760"/>
      <c s="5" r="F760"/>
      <c s="5" r="G760"/>
      <c t="s" s="5" r="H760">
        <v>53</v>
      </c>
      <c s="5" r="I760"/>
      <c s="5" r="J760"/>
    </row>
    <row customHeight="1" r="761" ht="61.5">
      <c s="30" r="A761">
        <v>150000</v>
      </c>
      <c s="30" r="B761">
        <v>25000</v>
      </c>
      <c s="4" r="C761">
        <f>A761+B761</f>
        <v>175000</v>
      </c>
      <c t="s" s="5" r="D761">
        <v>2321</v>
      </c>
      <c s="5" r="E761"/>
      <c s="5" r="F761"/>
      <c s="5" r="G761"/>
      <c s="5" r="H761">
        <v>125000</v>
      </c>
      <c s="5" r="I761"/>
      <c s="5" r="J761"/>
    </row>
    <row customHeight="1" r="762" ht="61.5">
      <c s="30" r="A762">
        <v>80000</v>
      </c>
      <c s="30" r="B762">
        <v>22000</v>
      </c>
      <c s="4" r="C762">
        <f>A762+B762</f>
        <v>102000</v>
      </c>
      <c t="s" s="5" r="D762">
        <v>2321</v>
      </c>
      <c s="5" r="E762"/>
      <c t="s" s="5" r="F762">
        <v>2554</v>
      </c>
      <c t="s" s="5" r="G762">
        <v>2555</v>
      </c>
      <c t="s" s="5" r="H762">
        <v>94</v>
      </c>
      <c s="5" r="I762"/>
      <c s="5" r="J762"/>
    </row>
    <row r="763">
      <c s="30" r="A763">
        <v>30000</v>
      </c>
      <c s="30" r="B763">
        <v>40000</v>
      </c>
      <c s="4" r="C763">
        <v>70000</v>
      </c>
      <c t="s" s="5" r="D763">
        <v>2321</v>
      </c>
      <c s="5" r="E763"/>
      <c s="5" r="F763"/>
      <c s="5" r="G763"/>
      <c s="5" r="H763"/>
      <c s="5" r="I763"/>
      <c s="5" r="J763"/>
    </row>
    <row r="764">
      <c s="30" r="A764">
        <v>53000</v>
      </c>
      <c s="30" r="B764">
        <v>4500</v>
      </c>
      <c s="4" r="C764">
        <v>57500</v>
      </c>
      <c t="s" s="5" r="D764">
        <v>2321</v>
      </c>
      <c s="5" r="E764"/>
      <c t="s" s="5" r="F764">
        <v>2556</v>
      </c>
      <c t="s" s="5" r="G764">
        <v>2557</v>
      </c>
      <c t="s" s="5" r="H764">
        <v>2558</v>
      </c>
      <c t="s" s="5" r="I764">
        <v>2324</v>
      </c>
      <c s="5" r="J764"/>
    </row>
    <row customHeight="1" r="765" ht="61.5">
      <c s="30" r="A765"/>
      <c s="30" r="B765"/>
      <c s="4" r="C765">
        <v>24000</v>
      </c>
      <c t="s" s="5" r="D765">
        <v>2321</v>
      </c>
      <c s="5" r="E765"/>
      <c s="5" r="F765"/>
      <c s="5" r="G765"/>
      <c s="5" r="H765"/>
      <c s="5" r="I765"/>
      <c s="5" r="J765"/>
    </row>
    <row customHeight="1" r="766" ht="61.5">
      <c s="30" r="A766">
        <v>0</v>
      </c>
      <c s="30" r="B766">
        <v>15000</v>
      </c>
      <c s="4" r="C766">
        <f>A766+B766</f>
        <v>15000</v>
      </c>
      <c t="s" s="5" r="D766">
        <v>2321</v>
      </c>
      <c s="5" r="E766"/>
      <c t="s" s="5" r="F766">
        <v>2559</v>
      </c>
      <c t="s" s="5" r="G766">
        <v>2560</v>
      </c>
      <c t="s" s="5" r="H766">
        <v>91</v>
      </c>
      <c s="5" r="I766"/>
      <c s="5" r="J766"/>
    </row>
    <row customHeight="1" r="767" ht="61.5">
      <c s="30" r="A767">
        <v>0</v>
      </c>
      <c s="30" r="B767">
        <v>10000</v>
      </c>
      <c s="4" r="C767">
        <f>A767+B767</f>
        <v>10000</v>
      </c>
      <c t="s" s="5" r="D767">
        <v>2321</v>
      </c>
      <c s="5" r="E767"/>
      <c t="s" s="5" r="F767">
        <v>2561</v>
      </c>
      <c t="s" s="5" r="G767">
        <v>2562</v>
      </c>
      <c t="s" s="5" r="H767">
        <v>260</v>
      </c>
      <c s="5" r="I767"/>
      <c s="5" r="J767"/>
    </row>
    <row customHeight="1" r="768" ht="61.5">
      <c s="30" r="A768">
        <v>8500</v>
      </c>
      <c s="30" r="B768">
        <v>0</v>
      </c>
      <c s="4" r="C768">
        <f>A768+B768</f>
        <v>8500</v>
      </c>
      <c t="s" s="5" r="D768">
        <v>2321</v>
      </c>
      <c s="5" r="E768"/>
      <c t="s" s="5" r="F768">
        <v>2563</v>
      </c>
      <c t="s" s="5" r="G768">
        <v>2564</v>
      </c>
      <c t="s" s="5" r="H768">
        <v>53</v>
      </c>
      <c s="5" r="I768"/>
      <c s="5" r="J768"/>
    </row>
    <row r="769">
      <c s="30" r="A769">
        <v>0</v>
      </c>
      <c s="30" r="B769">
        <v>6000</v>
      </c>
      <c s="4" r="C769">
        <f>A769+B769</f>
        <v>6000</v>
      </c>
      <c t="s" s="5" r="D769">
        <v>2321</v>
      </c>
      <c s="5" r="E769"/>
      <c t="s" s="5" r="F769">
        <v>340</v>
      </c>
      <c t="s" s="5" r="G769">
        <v>2565</v>
      </c>
      <c t="s" s="5" r="H769">
        <v>260</v>
      </c>
      <c s="5" r="I769"/>
      <c s="5" r="J769"/>
    </row>
    <row customHeight="1" r="770" ht="61.5">
      <c s="30" r="A770">
        <v>0</v>
      </c>
      <c s="30" r="B770">
        <v>0</v>
      </c>
      <c s="4" r="C770">
        <f>A770+B770</f>
        <v>0</v>
      </c>
      <c t="s" s="5" r="D770">
        <v>2566</v>
      </c>
      <c s="5" r="E770"/>
      <c t="s" s="5" r="F770">
        <v>2567</v>
      </c>
      <c s="5" r="G770"/>
      <c t="s" s="5" r="H770">
        <v>2568</v>
      </c>
      <c s="5" r="I770"/>
      <c s="5" r="J770"/>
    </row>
    <row customHeight="1" r="771" ht="61.5">
      <c s="30" r="A771"/>
      <c s="30" r="B771"/>
      <c s="4" r="C771">
        <f>A771+B771</f>
        <v>0</v>
      </c>
      <c t="s" s="5" r="D771">
        <v>2321</v>
      </c>
      <c s="5" r="E771"/>
      <c t="s" s="5" r="F771">
        <v>2569</v>
      </c>
      <c t="s" s="5" r="G771">
        <v>2570</v>
      </c>
      <c t="s" s="5" r="H771">
        <v>53</v>
      </c>
      <c s="5" r="I771"/>
      <c s="5" r="J771"/>
    </row>
    <row customHeight="1" r="772" ht="61.5">
      <c s="30" r="A772"/>
      <c s="30" r="B772"/>
      <c s="4" r="C772">
        <f>A772+B772</f>
        <v>0</v>
      </c>
      <c t="s" s="5" r="D772">
        <v>2321</v>
      </c>
      <c s="5" r="E772"/>
      <c t="s" s="5" r="F772">
        <v>2571</v>
      </c>
      <c t="s" s="5" r="G772">
        <v>2572</v>
      </c>
      <c t="s" s="5" r="H772">
        <v>53</v>
      </c>
      <c s="5" r="I772"/>
      <c s="5" r="J772"/>
    </row>
    <row customHeight="1" r="773" ht="61.5">
      <c s="30" r="A773"/>
      <c s="30" r="B773"/>
      <c s="4" r="C773">
        <v>0</v>
      </c>
      <c t="s" s="5" r="D773">
        <v>2321</v>
      </c>
      <c s="5" r="E773"/>
      <c s="5" r="F773"/>
      <c s="5" r="G773"/>
      <c s="5" r="H773"/>
      <c s="5" r="I773"/>
      <c s="5" r="J773"/>
    </row>
    <row customHeight="1" r="774" ht="61.5">
      <c s="30" r="A774">
        <v>45000</v>
      </c>
      <c s="30" r="B774">
        <v>0</v>
      </c>
      <c s="4" r="C774">
        <v>45000</v>
      </c>
      <c t="s" s="5" r="D774">
        <v>2573</v>
      </c>
      <c s="5" r="E774">
        <v>2012</v>
      </c>
      <c t="s" s="5" r="F774">
        <v>2574</v>
      </c>
      <c t="s" s="5" r="G774">
        <v>2575</v>
      </c>
      <c t="s" s="5" r="H774">
        <v>53</v>
      </c>
      <c t="s" s="5" r="I774">
        <v>2576</v>
      </c>
      <c s="5" r="J774"/>
    </row>
    <row r="775">
      <c s="30" r="A775"/>
      <c s="30" r="B775">
        <v>23000</v>
      </c>
      <c s="4" r="C775">
        <v>23000</v>
      </c>
      <c t="s" s="5" r="D775">
        <v>2573</v>
      </c>
      <c s="5" r="E775">
        <v>2012</v>
      </c>
      <c t="s" s="5" r="F775">
        <v>2577</v>
      </c>
      <c t="s" s="5" r="G775">
        <v>2578</v>
      </c>
      <c t="s" s="5" r="H775">
        <v>2579</v>
      </c>
      <c t="s" s="5" r="I775">
        <v>2580</v>
      </c>
      <c s="5" r="J775"/>
    </row>
    <row customHeight="1" r="776" ht="61.5">
      <c s="30" r="A776">
        <v>0</v>
      </c>
      <c s="30" r="B776">
        <v>0</v>
      </c>
      <c s="4" r="C776">
        <f>A776+B776</f>
        <v>0</v>
      </c>
      <c t="s" s="5" r="D776">
        <v>2573</v>
      </c>
      <c s="5" r="E776">
        <v>2013</v>
      </c>
      <c t="s" s="5" r="F776">
        <v>2581</v>
      </c>
      <c t="s" s="5" r="G776">
        <v>2582</v>
      </c>
      <c t="s" s="5" r="H776">
        <v>2583</v>
      </c>
      <c s="5" r="I776"/>
      <c s="5" r="J776"/>
    </row>
    <row customHeight="1" r="777" ht="61.5">
      <c s="30" r="A777">
        <v>108000</v>
      </c>
      <c s="30" r="B777">
        <v>30000</v>
      </c>
      <c s="4" r="C777">
        <f>A777+B777</f>
        <v>138000</v>
      </c>
      <c t="s" s="5" r="D777">
        <v>2573</v>
      </c>
      <c s="5" r="E777"/>
      <c t="s" s="5" r="F777">
        <v>2584</v>
      </c>
      <c t="s" s="5" r="G777">
        <v>2585</v>
      </c>
      <c t="s" s="5" r="H777">
        <v>94</v>
      </c>
      <c s="5" r="I777"/>
      <c s="5" r="J777"/>
    </row>
    <row r="778">
      <c s="30" r="A778">
        <v>0</v>
      </c>
      <c s="30" r="B778">
        <v>0</v>
      </c>
      <c s="4" r="C778"/>
      <c t="s" s="5" r="D778">
        <v>2586</v>
      </c>
      <c s="5" r="E778">
        <v>2005</v>
      </c>
      <c t="s" s="5" r="F778">
        <v>2587</v>
      </c>
      <c t="s" s="5" r="G778">
        <v>197</v>
      </c>
      <c t="s" s="5" r="H778">
        <v>2588</v>
      </c>
      <c t="s" s="5" r="I778">
        <v>2589</v>
      </c>
      <c t="s" s="5" r="J778">
        <v>2590</v>
      </c>
    </row>
    <row r="779">
      <c s="30" r="A779">
        <v>40000</v>
      </c>
      <c s="30" r="B779">
        <v>0</v>
      </c>
      <c s="4" r="C779">
        <v>50000</v>
      </c>
      <c t="s" s="5" r="D779">
        <v>2591</v>
      </c>
      <c s="5" r="E779">
        <v>2010</v>
      </c>
      <c s="5" r="F779"/>
      <c s="5" r="G779"/>
      <c s="5" r="H779"/>
      <c s="5" r="I779"/>
      <c s="5" r="J779"/>
    </row>
    <row customHeight="1" r="780" ht="61.5">
      <c s="30" r="A780">
        <v>61100</v>
      </c>
      <c s="30" r="B780">
        <v>3500</v>
      </c>
      <c s="4" r="C780">
        <v>64600</v>
      </c>
      <c t="s" s="5" r="D780">
        <v>2592</v>
      </c>
      <c s="5" r="E780">
        <v>2011</v>
      </c>
      <c t="s" s="5" r="F780">
        <v>2593</v>
      </c>
      <c t="s" s="5" r="G780">
        <v>2594</v>
      </c>
      <c t="s" s="5" r="H780">
        <v>2595</v>
      </c>
      <c t="s" s="5" r="I780">
        <v>1584</v>
      </c>
      <c t="s" s="5" r="J780">
        <v>159</v>
      </c>
    </row>
    <row r="781">
      <c t="s" s="30" r="A781">
        <v>2596</v>
      </c>
      <c s="30" r="B781">
        <v>11000</v>
      </c>
      <c t="s" s="4" r="C781">
        <v>2597</v>
      </c>
      <c t="s" s="5" r="D781">
        <v>2598</v>
      </c>
      <c s="5" r="E781">
        <v>2014</v>
      </c>
      <c t="s" s="5" r="F781">
        <v>2599</v>
      </c>
      <c t="s" s="5" r="G781">
        <v>2600</v>
      </c>
      <c t="s" s="5" r="H781">
        <v>2601</v>
      </c>
      <c t="s" s="5" r="I781">
        <v>2602</v>
      </c>
      <c t="s" s="5" r="J781">
        <v>2603</v>
      </c>
    </row>
    <row customHeight="1" r="782" ht="61.5">
      <c s="30" r="A782"/>
      <c s="30" r="B782"/>
      <c s="4" r="C782">
        <v>25000</v>
      </c>
      <c t="s" s="5" r="D782">
        <v>2604</v>
      </c>
      <c s="5" r="E782">
        <v>2003</v>
      </c>
      <c t="s" r="F782">
        <v>2605</v>
      </c>
      <c t="s" s="5" r="G782">
        <v>2606</v>
      </c>
      <c t="s" s="5" r="H782">
        <v>94</v>
      </c>
      <c t="s" s="5" r="I782">
        <v>184</v>
      </c>
      <c s="5" r="J782"/>
    </row>
    <row r="783">
      <c s="30" r="A783">
        <v>20000</v>
      </c>
      <c s="30" r="B783">
        <v>120000</v>
      </c>
      <c s="4" r="C783">
        <v>140000</v>
      </c>
      <c t="s" s="5" r="D783">
        <v>2607</v>
      </c>
      <c s="5" r="E783">
        <v>2013</v>
      </c>
      <c t="s" s="5" r="F783">
        <v>2608</v>
      </c>
      <c t="s" s="5" r="G783">
        <v>2609</v>
      </c>
      <c t="s" s="5" r="H783">
        <v>260</v>
      </c>
      <c t="s" s="5" r="I783">
        <v>33</v>
      </c>
      <c t="s" s="5" r="J783">
        <v>858</v>
      </c>
    </row>
    <row customHeight="1" r="784" ht="61.5">
      <c s="30" r="A784">
        <v>40000</v>
      </c>
      <c s="30" r="B784">
        <v>46000</v>
      </c>
      <c s="4" r="C784">
        <v>86000</v>
      </c>
      <c t="s" s="5" r="D784">
        <v>2604</v>
      </c>
      <c s="5" r="E784">
        <v>2013</v>
      </c>
      <c t="s" s="5" r="F784">
        <v>2610</v>
      </c>
      <c t="s" s="5" r="G784">
        <v>2611</v>
      </c>
      <c t="s" s="5" r="H784">
        <v>240</v>
      </c>
      <c t="s" s="5" r="I784">
        <v>2612</v>
      </c>
      <c t="s" s="5" r="J784">
        <v>2613</v>
      </c>
    </row>
    <row customHeight="1" r="785" ht="61.5">
      <c s="30" r="A785"/>
      <c s="30" r="B785">
        <v>25000</v>
      </c>
      <c t="s" s="4" r="C785">
        <v>2614</v>
      </c>
      <c t="s" s="5" r="D785">
        <v>2615</v>
      </c>
      <c s="5" r="E785">
        <v>2008</v>
      </c>
      <c t="s" s="5" r="F785">
        <v>2616</v>
      </c>
      <c t="s" s="5" r="G785">
        <v>2617</v>
      </c>
      <c t="s" s="5" r="H785">
        <v>2618</v>
      </c>
      <c t="s" s="5" r="I785">
        <v>2619</v>
      </c>
      <c t="s" s="5" r="J785">
        <v>2620</v>
      </c>
    </row>
    <row customHeight="1" r="786" ht="61.5">
      <c s="30" r="A786">
        <v>200000</v>
      </c>
      <c s="30" r="B786">
        <v>30000</v>
      </c>
      <c s="4" r="C786">
        <f>A786+B786</f>
        <v>230000</v>
      </c>
      <c t="s" s="5" r="D786">
        <v>2621</v>
      </c>
      <c s="5" r="E786"/>
      <c t="s" s="5" r="F786">
        <v>2622</v>
      </c>
      <c s="5" r="G786"/>
      <c t="s" s="5" r="H786">
        <v>276</v>
      </c>
      <c s="5" r="I786"/>
      <c s="5" r="J786"/>
    </row>
    <row customHeight="1" r="787" ht="61.5">
      <c s="30" r="A787">
        <v>0</v>
      </c>
      <c s="30" r="B787">
        <v>0</v>
      </c>
      <c s="4" r="C787">
        <v>0</v>
      </c>
      <c t="s" s="5" r="D787">
        <v>2623</v>
      </c>
      <c s="5" r="E787">
        <v>2011</v>
      </c>
      <c t="s" s="5" r="F787">
        <v>2624</v>
      </c>
      <c t="s" s="5" r="G787">
        <v>178</v>
      </c>
      <c t="s" s="5" r="H787">
        <v>2625</v>
      </c>
      <c t="s" s="5" r="I787">
        <v>2626</v>
      </c>
      <c t="s" s="5" r="J787">
        <v>2627</v>
      </c>
    </row>
    <row r="788">
      <c s="30" r="A788">
        <v>80000</v>
      </c>
      <c s="30" r="B788">
        <v>0</v>
      </c>
      <c s="4" r="C788">
        <f>A788+B788</f>
        <v>80000</v>
      </c>
      <c t="s" s="5" r="D788">
        <v>2628</v>
      </c>
      <c s="5" r="E788"/>
      <c t="s" s="5" r="F788">
        <v>2629</v>
      </c>
      <c t="s" s="5" r="G788">
        <v>2630</v>
      </c>
      <c t="s" s="5" r="H788">
        <v>176</v>
      </c>
      <c s="5" r="I788"/>
      <c s="5" r="J788"/>
    </row>
    <row customHeight="1" r="789" ht="61.5">
      <c s="30" r="A789">
        <v>127000</v>
      </c>
      <c s="30" r="B789">
        <v>0</v>
      </c>
      <c s="4" r="C789">
        <v>127000</v>
      </c>
      <c t="s" s="5" r="D789">
        <v>2631</v>
      </c>
      <c s="5" r="E789">
        <v>2013</v>
      </c>
      <c t="s" s="5" r="F789">
        <v>2632</v>
      </c>
      <c t="s" s="5" r="G789">
        <v>2633</v>
      </c>
      <c t="s" s="5" r="H789">
        <v>2634</v>
      </c>
      <c t="s" s="5" r="I789">
        <v>2635</v>
      </c>
      <c t="s" s="5" r="J789">
        <v>2636</v>
      </c>
    </row>
    <row customHeight="1" r="790" ht="61.5">
      <c s="30" r="A790">
        <v>20000</v>
      </c>
      <c s="30" r="B790">
        <v>0</v>
      </c>
      <c s="4" r="C790">
        <v>20000</v>
      </c>
      <c t="s" s="5" r="D790">
        <v>2631</v>
      </c>
      <c s="5" r="E790">
        <v>2013</v>
      </c>
      <c t="s" s="5" r="F790">
        <v>2637</v>
      </c>
      <c t="s" s="5" r="G790">
        <v>2638</v>
      </c>
      <c t="s" s="5" r="H790">
        <v>260</v>
      </c>
      <c t="s" s="5" r="I790">
        <v>2639</v>
      </c>
      <c t="s" s="5" r="J790">
        <v>2640</v>
      </c>
    </row>
    <row customHeight="1" r="791" ht="61.5">
      <c s="30" r="A791">
        <v>15000</v>
      </c>
      <c s="30" r="B791">
        <v>20000</v>
      </c>
      <c s="4" r="C791">
        <f>A791+B791</f>
        <v>35000</v>
      </c>
      <c t="s" s="5" r="D791">
        <v>2641</v>
      </c>
      <c t="s" s="5" r="E791">
        <v>2642</v>
      </c>
      <c t="s" s="5" r="F791">
        <v>2643</v>
      </c>
      <c t="s" s="5" r="G791">
        <v>2644</v>
      </c>
      <c t="s" s="5" r="H791">
        <v>2645</v>
      </c>
      <c s="5" r="I791"/>
      <c s="5" r="J791"/>
    </row>
    <row customHeight="1" r="792" ht="61.5">
      <c s="30" r="A792">
        <v>0</v>
      </c>
      <c s="30" r="B792">
        <v>0</v>
      </c>
      <c s="4" r="C792">
        <v>0</v>
      </c>
      <c t="s" s="5" r="D792">
        <v>2646</v>
      </c>
      <c s="5" r="E792">
        <v>2007</v>
      </c>
      <c t="s" s="5" r="F792">
        <v>2647</v>
      </c>
      <c s="5" r="G792"/>
      <c t="s" s="5" r="H792">
        <v>234</v>
      </c>
      <c t="s" s="5" r="I792">
        <v>2648</v>
      </c>
      <c t="s" s="5" r="J792">
        <v>121</v>
      </c>
    </row>
    <row customHeight="1" r="793" ht="61.5">
      <c s="30" r="A793">
        <v>2000</v>
      </c>
      <c s="30" r="B793">
        <v>0</v>
      </c>
      <c s="4" r="C793">
        <v>2000</v>
      </c>
      <c t="s" s="5" r="D793">
        <v>2649</v>
      </c>
      <c s="5" r="E793">
        <v>2014</v>
      </c>
      <c t="s" s="5" r="F793">
        <v>2650</v>
      </c>
      <c s="5" r="G793"/>
      <c s="5" r="H793"/>
      <c s="5" r="I793"/>
      <c s="5" r="J793"/>
    </row>
    <row customHeight="1" r="794" ht="61.5">
      <c s="30" r="A794">
        <v>27000</v>
      </c>
      <c s="30" r="B794">
        <v>15000</v>
      </c>
      <c s="4" r="C794">
        <f>A794+B794</f>
        <v>42000</v>
      </c>
      <c t="s" s="5" r="D794">
        <v>2651</v>
      </c>
      <c s="5" r="E794">
        <v>2010</v>
      </c>
      <c t="s" s="5" r="F794">
        <v>2652</v>
      </c>
      <c t="s" s="5" r="G794">
        <v>2653</v>
      </c>
      <c t="s" s="5" r="H794">
        <v>91</v>
      </c>
      <c s="5" r="I794"/>
      <c s="5" r="J794"/>
    </row>
    <row customHeight="1" r="795" ht="61.5">
      <c s="30" r="A795">
        <v>0</v>
      </c>
      <c s="30" r="B795">
        <v>15000</v>
      </c>
      <c s="4" r="C795">
        <v>15000</v>
      </c>
      <c t="s" s="5" r="D795">
        <v>2654</v>
      </c>
      <c s="5" r="E795">
        <v>2015</v>
      </c>
      <c t="s" s="5" r="F795">
        <v>2655</v>
      </c>
      <c t="s" s="5" r="G795">
        <v>2656</v>
      </c>
      <c t="s" s="5" r="H795">
        <v>2657</v>
      </c>
      <c t="s" s="5" r="I795">
        <v>2658</v>
      </c>
      <c t="s" s="5" r="J795">
        <v>2659</v>
      </c>
    </row>
    <row customHeight="1" r="796" ht="61.5">
      <c s="30" r="A796">
        <v>0</v>
      </c>
      <c s="30" r="B796">
        <v>16000</v>
      </c>
      <c t="s" s="4" r="C796">
        <v>2660</v>
      </c>
      <c t="s" s="5" r="D796">
        <v>2661</v>
      </c>
      <c t="s" s="5" r="E796">
        <v>2662</v>
      </c>
      <c t="s" s="5" r="F796">
        <v>2663</v>
      </c>
      <c t="s" s="5" r="G796">
        <v>2664</v>
      </c>
      <c t="s" s="5" r="H796">
        <v>94</v>
      </c>
      <c t="s" s="5" r="I796">
        <v>2658</v>
      </c>
      <c t="s" s="5" r="J796">
        <v>2665</v>
      </c>
    </row>
    <row r="797">
      <c s="30" r="A797">
        <v>41000</v>
      </c>
      <c s="30" r="B797">
        <v>0</v>
      </c>
      <c s="4" r="C797">
        <v>41000</v>
      </c>
      <c t="s" s="5" r="D797">
        <v>2666</v>
      </c>
      <c s="5" r="E797"/>
      <c s="5" r="F797"/>
      <c s="5" r="G797"/>
      <c s="5" r="H797"/>
      <c s="5" r="I797"/>
      <c s="5" r="J797"/>
    </row>
    <row r="798">
      <c s="30" r="A798">
        <v>0</v>
      </c>
      <c s="30" r="B798">
        <v>80000</v>
      </c>
      <c s="4" r="C798">
        <f>A798+B798</f>
        <v>80000</v>
      </c>
      <c t="s" s="5" r="D798">
        <v>2667</v>
      </c>
      <c s="5" r="E798"/>
      <c t="s" s="5" r="F798">
        <v>2668</v>
      </c>
      <c t="s" s="5" r="G798">
        <v>2669</v>
      </c>
      <c t="s" s="5" r="H798">
        <v>53</v>
      </c>
      <c s="5" r="I798"/>
      <c s="5" r="J798"/>
    </row>
    <row customHeight="1" r="799" ht="61.5">
      <c s="30" r="A799">
        <v>43000</v>
      </c>
      <c s="30" r="B799">
        <v>0</v>
      </c>
      <c s="4" r="C799">
        <v>43000</v>
      </c>
      <c t="s" s="5" r="D799">
        <v>2670</v>
      </c>
      <c s="5" r="E799">
        <v>2009</v>
      </c>
      <c t="s" s="5" r="F799">
        <v>2671</v>
      </c>
      <c t="s" s="5" r="G799">
        <v>2672</v>
      </c>
      <c t="s" s="5" r="H799">
        <v>276</v>
      </c>
      <c t="s" s="5" r="I799">
        <v>33</v>
      </c>
      <c s="5" r="J799">
        <v>20000</v>
      </c>
    </row>
    <row customHeight="1" r="800" ht="61.5">
      <c s="30" r="A800">
        <v>75000</v>
      </c>
      <c s="30" r="B800">
        <v>50000</v>
      </c>
      <c s="4" r="C800">
        <v>125000</v>
      </c>
      <c t="s" s="5" r="D800">
        <v>2670</v>
      </c>
      <c s="5" r="E800">
        <v>2014</v>
      </c>
      <c t="s" s="5" r="F800">
        <v>2673</v>
      </c>
      <c t="s" s="5" r="G800">
        <v>2674</v>
      </c>
      <c t="s" s="5" r="H800">
        <v>2675</v>
      </c>
      <c t="s" s="5" r="I800">
        <v>2676</v>
      </c>
      <c t="s" s="5" r="J800">
        <v>159</v>
      </c>
    </row>
    <row customHeight="1" r="801" ht="61.5">
      <c s="30" r="A801">
        <v>120000</v>
      </c>
      <c s="30" r="B801">
        <v>0</v>
      </c>
      <c s="4" r="C801">
        <v>120000</v>
      </c>
      <c t="s" s="5" r="D801">
        <v>2670</v>
      </c>
      <c s="5" r="E801">
        <v>2014</v>
      </c>
      <c t="s" s="5" r="F801">
        <v>2677</v>
      </c>
      <c t="s" s="5" r="G801">
        <v>2678</v>
      </c>
      <c t="s" s="5" r="H801">
        <v>882</v>
      </c>
      <c t="s" s="5" r="I801">
        <v>2679</v>
      </c>
      <c t="s" s="5" r="J801">
        <v>2680</v>
      </c>
    </row>
    <row r="802">
      <c s="30" r="A802"/>
      <c s="30" r="B802"/>
      <c s="4" r="C802">
        <v>110693.68</v>
      </c>
      <c t="s" s="5" r="D802">
        <v>2681</v>
      </c>
      <c t="s" s="5" r="E802">
        <v>1694</v>
      </c>
      <c t="s" s="5" r="F802">
        <v>2682</v>
      </c>
      <c t="s" s="5" r="G802">
        <v>2683</v>
      </c>
      <c t="s" s="5" r="H802">
        <v>2684</v>
      </c>
      <c t="s" s="5" r="I802">
        <v>33</v>
      </c>
      <c t="s" s="5" r="J802">
        <v>2685</v>
      </c>
    </row>
    <row customHeight="1" r="803" ht="61.5">
      <c s="30" r="A803">
        <v>15000</v>
      </c>
      <c s="30" r="B803">
        <v>0</v>
      </c>
      <c s="4" r="C803">
        <f>A803+B803</f>
        <v>15000</v>
      </c>
      <c t="s" s="5" r="D803">
        <v>2670</v>
      </c>
      <c s="5" r="E803"/>
      <c t="s" s="5" r="F803">
        <v>2686</v>
      </c>
      <c s="5" r="G803"/>
      <c t="s" s="5" r="H803">
        <v>53</v>
      </c>
      <c s="5" r="I803"/>
      <c s="5" r="J803"/>
    </row>
    <row customHeight="1" r="804" ht="61.5">
      <c s="30" r="A804">
        <v>15000</v>
      </c>
      <c s="30" r="B804">
        <v>0</v>
      </c>
      <c s="4" r="C804">
        <f>A804+B804</f>
        <v>15000</v>
      </c>
      <c t="s" s="5" r="D804">
        <v>2670</v>
      </c>
      <c s="5" r="E804"/>
      <c t="s" s="5" r="F804">
        <v>2687</v>
      </c>
      <c t="s" s="5" r="G804">
        <v>2688</v>
      </c>
      <c t="s" s="5" r="H804">
        <v>53</v>
      </c>
      <c s="5" r="I804"/>
      <c s="5" r="J804"/>
    </row>
    <row customHeight="1" r="805" ht="61.5">
      <c s="30" r="A805">
        <v>30000</v>
      </c>
      <c s="30" r="B805">
        <v>20000</v>
      </c>
      <c s="4" r="C805">
        <v>50000</v>
      </c>
      <c t="s" s="5" r="D805">
        <v>2689</v>
      </c>
      <c s="5" r="E805">
        <v>2009</v>
      </c>
      <c t="s" s="5" r="F805">
        <v>2690</v>
      </c>
      <c t="s" s="5" r="G805">
        <v>2691</v>
      </c>
      <c t="s" s="5" r="H805">
        <v>703</v>
      </c>
      <c t="s" s="5" r="I805">
        <v>114</v>
      </c>
      <c t="s" s="5" r="J805">
        <v>2692</v>
      </c>
    </row>
    <row customHeight="1" r="806" ht="61.5">
      <c s="30" r="A806">
        <v>43000</v>
      </c>
      <c s="30" r="B806">
        <v>22000</v>
      </c>
      <c s="4" r="C806">
        <f>A806+B806</f>
        <v>65000</v>
      </c>
      <c t="s" s="5" r="D806">
        <v>2693</v>
      </c>
      <c s="5" r="E806">
        <v>2010</v>
      </c>
      <c t="s" s="5" r="F806">
        <v>2694</v>
      </c>
      <c t="s" s="5" r="G806">
        <v>2695</v>
      </c>
      <c t="s" s="5" r="H806">
        <v>94</v>
      </c>
      <c s="5" r="I806"/>
      <c s="5" r="J806"/>
    </row>
    <row customHeight="1" r="807" ht="61.5">
      <c s="30" r="A807">
        <v>0</v>
      </c>
      <c s="30" r="B807">
        <v>28000</v>
      </c>
      <c s="4" r="C807">
        <v>28000</v>
      </c>
      <c t="s" s="5" r="D807">
        <v>2696</v>
      </c>
      <c s="5" r="E807">
        <v>2009</v>
      </c>
      <c t="s" s="5" r="F807">
        <v>2697</v>
      </c>
      <c s="5" r="G807"/>
      <c t="s" s="5" r="H807">
        <v>2698</v>
      </c>
      <c t="s" s="5" r="I807">
        <v>114</v>
      </c>
      <c t="s" s="5" r="J807">
        <v>17</v>
      </c>
    </row>
    <row customHeight="1" r="808" ht="61.5">
      <c s="30" r="A808">
        <v>45000</v>
      </c>
      <c s="30" r="B808">
        <v>0</v>
      </c>
      <c s="4" r="C808">
        <f>A808+B808</f>
        <v>45000</v>
      </c>
      <c t="s" s="5" r="D808">
        <v>2699</v>
      </c>
      <c s="5" r="E808">
        <v>2014</v>
      </c>
      <c t="s" s="5" r="F808">
        <v>2700</v>
      </c>
      <c t="s" s="5" r="G808">
        <v>2701</v>
      </c>
      <c t="s" s="5" r="H808">
        <v>2702</v>
      </c>
      <c s="5" r="I808"/>
      <c s="5" r="J808"/>
    </row>
    <row customHeight="1" r="809" ht="61.5">
      <c t="s" s="30" r="A809">
        <v>2703</v>
      </c>
      <c s="30" r="B809">
        <v>0</v>
      </c>
      <c s="4" r="C809">
        <v>3000</v>
      </c>
      <c t="s" s="5" r="D809">
        <v>2704</v>
      </c>
      <c t="s" s="5" r="E809">
        <v>2705</v>
      </c>
      <c t="s" s="5" r="F809">
        <v>2706</v>
      </c>
      <c t="s" s="5" r="G809">
        <v>2707</v>
      </c>
      <c t="s" s="5" r="H809">
        <v>119</v>
      </c>
      <c t="s" s="5" r="I809">
        <v>2708</v>
      </c>
      <c t="s" s="5" r="J809">
        <v>2709</v>
      </c>
    </row>
    <row customHeight="1" r="810" ht="61.5">
      <c t="s" s="30" r="A810">
        <v>2710</v>
      </c>
      <c s="30" r="B810">
        <v>0</v>
      </c>
      <c t="str" s="4" r="C810">
        <f>A810+B810</f>
        <v>#VALUE!:notNumber:$0 (got fellowships, adjuncted,</v>
      </c>
      <c t="s" s="5" r="D810">
        <v>2711</v>
      </c>
      <c s="5" r="E810"/>
      <c t="s" s="5" r="F810">
        <v>2712</v>
      </c>
      <c t="s" s="5" r="G810">
        <v>2713</v>
      </c>
      <c t="s" s="5" r="H810">
        <v>94</v>
      </c>
      <c s="5" r="I810"/>
      <c s="5" r="J810"/>
    </row>
    <row customHeight="1" r="811" ht="61.5">
      <c s="30" r="A811">
        <v>0</v>
      </c>
      <c s="30" r="B811">
        <v>128000</v>
      </c>
      <c s="4" r="C811">
        <v>128000</v>
      </c>
      <c t="s" s="5" r="D811">
        <v>2714</v>
      </c>
      <c s="5" r="E811">
        <v>2014</v>
      </c>
      <c t="s" s="5" r="F811">
        <v>2715</v>
      </c>
      <c s="5" r="G811"/>
      <c s="5" r="H811"/>
      <c s="5" r="I811"/>
      <c s="5" r="J811"/>
    </row>
    <row customHeight="1" r="812" ht="61.5">
      <c s="30" r="A812">
        <v>0</v>
      </c>
      <c s="30" r="B812">
        <v>0</v>
      </c>
      <c s="4" r="C812">
        <v>0</v>
      </c>
      <c t="s" s="5" r="D812">
        <v>2716</v>
      </c>
      <c s="5" r="E812">
        <v>1999</v>
      </c>
      <c t="s" s="5" r="F812">
        <v>2717</v>
      </c>
      <c s="5" r="G812"/>
      <c t="s" s="5" r="H812">
        <v>260</v>
      </c>
      <c t="s" s="5" r="I812">
        <v>114</v>
      </c>
      <c t="s" s="5" r="J812">
        <v>2101</v>
      </c>
    </row>
    <row customHeight="1" r="813" ht="61.5">
      <c s="5" r="A813"/>
      <c s="5" r="B813">
        <v>0</v>
      </c>
      <c s="5" r="C813">
        <v>0</v>
      </c>
      <c t="s" s="5" r="D813">
        <v>2718</v>
      </c>
      <c s="5" r="E813">
        <v>2001</v>
      </c>
      <c t="s" s="5" r="F813">
        <v>2719</v>
      </c>
      <c t="s" s="5" r="G813">
        <v>2720</v>
      </c>
      <c t="s" s="5" r="H813">
        <v>882</v>
      </c>
      <c t="s" s="5" r="I813">
        <v>1177</v>
      </c>
      <c t="s" s="5" r="J813">
        <v>2721</v>
      </c>
    </row>
    <row r="814">
      <c s="30" r="A814">
        <v>30000</v>
      </c>
      <c s="30" r="B814">
        <v>80000</v>
      </c>
      <c s="4" r="C814">
        <f>A814+B814</f>
        <v>110000</v>
      </c>
      <c t="s" s="5" r="D814">
        <v>2722</v>
      </c>
      <c s="5" r="E814">
        <v>2008</v>
      </c>
      <c t="s" s="5" r="F814">
        <v>2723</v>
      </c>
      <c t="s" s="5" r="G814">
        <v>2724</v>
      </c>
      <c t="s" s="5" r="H814">
        <v>53</v>
      </c>
      <c s="5" r="I814"/>
      <c s="5" r="J814"/>
    </row>
    <row customHeight="1" r="815" ht="61.5">
      <c s="30" r="A815"/>
      <c s="30" r="B815"/>
      <c s="4" r="C815">
        <f>A815+B815</f>
        <v>0</v>
      </c>
      <c t="s" s="5" r="D815">
        <v>2725</v>
      </c>
      <c s="5" r="E815">
        <v>2014</v>
      </c>
      <c t="s" s="5" r="F815">
        <v>2726</v>
      </c>
      <c t="s" s="5" r="G815">
        <v>2727</v>
      </c>
      <c t="s" s="5" r="H815">
        <v>2728</v>
      </c>
      <c s="5" r="I815"/>
      <c s="5" r="J815"/>
    </row>
    <row customHeight="1" r="816" ht="61.5">
      <c s="30" r="A816">
        <v>5000</v>
      </c>
      <c s="30" r="B816">
        <v>0</v>
      </c>
      <c s="4" r="C816">
        <f>A816+B816</f>
        <v>5000</v>
      </c>
      <c t="s" s="5" r="D816">
        <v>2729</v>
      </c>
      <c t="s" s="5" r="E816">
        <v>2730</v>
      </c>
      <c t="s" s="5" r="F816">
        <v>2731</v>
      </c>
      <c t="s" s="5" r="G816">
        <v>2732</v>
      </c>
      <c t="s" s="5" r="H816">
        <v>213</v>
      </c>
      <c t="s" s="5" r="I816">
        <v>33</v>
      </c>
      <c t="s" s="5" r="J816">
        <v>2733</v>
      </c>
    </row>
    <row customHeight="1" r="817" ht="61.5">
      <c s="30" r="A817">
        <v>77000</v>
      </c>
      <c t="s" s="30" r="B817">
        <v>2734</v>
      </c>
      <c t="str" s="4" r="C817">
        <f>A817+B817</f>
        <v>#VALUE!:notNumber:&lt;5000 (paid off before grad school)</v>
      </c>
      <c t="s" s="5" r="D817">
        <v>2735</v>
      </c>
      <c s="5" r="E817"/>
      <c t="s" s="5" r="F817">
        <v>2736</v>
      </c>
      <c t="s" s="5" r="G817">
        <v>2737</v>
      </c>
      <c t="s" s="5" r="H817">
        <v>260</v>
      </c>
      <c s="5" r="I817"/>
      <c s="5" r="J817"/>
    </row>
    <row customHeight="1" r="818" ht="61.5">
      <c t="s" s="30" r="A818">
        <v>2738</v>
      </c>
      <c t="s" s="30" r="B818">
        <v>2739</v>
      </c>
      <c t="str" s="4" r="C818">
        <f>A818+B818</f>
        <v>#VALUE!:notNumber:20,000 and counting</v>
      </c>
      <c t="s" s="5" r="D818">
        <v>2740</v>
      </c>
      <c s="5" r="E818"/>
      <c t="s" s="5" r="F818">
        <v>2741</v>
      </c>
      <c t="s" s="5" r="G818">
        <v>2742</v>
      </c>
      <c t="s" s="5" r="H818">
        <v>2743</v>
      </c>
      <c s="5" r="I818"/>
      <c s="5" r="J818"/>
    </row>
    <row customHeight="1" r="819" ht="61.5">
      <c s="30" r="A819">
        <v>8500</v>
      </c>
      <c s="30" r="B819">
        <v>0</v>
      </c>
      <c s="4" r="C819">
        <v>8500</v>
      </c>
      <c t="s" s="5" r="D819">
        <v>2744</v>
      </c>
      <c s="5" r="E819">
        <v>2011</v>
      </c>
      <c t="s" s="5" r="F819">
        <v>2745</v>
      </c>
      <c t="s" s="5" r="G819">
        <v>2746</v>
      </c>
      <c t="s" s="5" r="H819">
        <v>2747</v>
      </c>
      <c t="s" s="5" r="I819">
        <v>2748</v>
      </c>
      <c s="5" r="J819">
        <v>0</v>
      </c>
    </row>
    <row customHeight="1" r="820" ht="61.5">
      <c t="s" s="30" r="A820">
        <v>2749</v>
      </c>
      <c s="30" r="B820">
        <v>4000</v>
      </c>
      <c t="str" s="4" r="C820">
        <f>A820+B820</f>
        <v>#VALUE!:notNumber:$20,000 (MA)</v>
      </c>
      <c t="s" s="5" r="D820">
        <v>2750</v>
      </c>
      <c t="s" s="5" r="E820">
        <v>902</v>
      </c>
      <c t="s" s="5" r="F820">
        <v>2751</v>
      </c>
      <c t="s" s="5" r="G820">
        <v>2752</v>
      </c>
      <c t="s" s="5" r="H820">
        <v>53</v>
      </c>
      <c s="5" r="I820"/>
      <c s="5" r="J820"/>
    </row>
    <row customHeight="1" r="821" ht="61.5">
      <c s="30" r="A821">
        <v>100000</v>
      </c>
      <c s="30" r="B821">
        <v>30000</v>
      </c>
      <c s="4" r="C821">
        <f>A821+B821</f>
        <v>130000</v>
      </c>
      <c t="s" s="5" r="D821">
        <v>2753</v>
      </c>
      <c s="5" r="E821"/>
      <c t="s" s="5" r="F821">
        <v>2754</v>
      </c>
      <c t="s" s="5" r="G821">
        <v>2755</v>
      </c>
      <c t="s" s="5" r="H821">
        <v>1316</v>
      </c>
      <c s="5" r="I821"/>
      <c s="5" r="J821"/>
    </row>
    <row customHeight="1" r="822" ht="61.5">
      <c s="30" r="A822">
        <v>0</v>
      </c>
      <c s="30" r="B822">
        <v>0</v>
      </c>
      <c s="4" r="C822">
        <f>A822+B822</f>
        <v>0</v>
      </c>
      <c t="s" s="5" r="D822">
        <v>2756</v>
      </c>
      <c s="5" r="E822">
        <v>2013</v>
      </c>
      <c t="s" s="5" r="F822">
        <v>2757</v>
      </c>
      <c s="5" r="G822"/>
      <c t="s" s="5" r="H822">
        <v>53</v>
      </c>
      <c s="5" r="I822"/>
      <c s="5" r="J822"/>
    </row>
    <row r="823">
      <c s="30" r="A823">
        <v>108000</v>
      </c>
      <c s="30" r="B823">
        <v>0</v>
      </c>
      <c s="4" r="C823">
        <v>108000</v>
      </c>
      <c t="s" s="5" r="D823">
        <v>2758</v>
      </c>
      <c s="5" r="E823">
        <v>2008</v>
      </c>
      <c t="s" s="5" r="F823">
        <v>2759</v>
      </c>
      <c t="s" s="5" r="G823">
        <v>2760</v>
      </c>
      <c t="s" s="5" r="H823">
        <v>176</v>
      </c>
      <c t="s" s="5" r="I823">
        <v>184</v>
      </c>
      <c s="5" r="J823">
        <v>55000</v>
      </c>
    </row>
    <row customHeight="1" r="824" ht="61.5">
      <c t="s" s="30" r="A824">
        <v>2761</v>
      </c>
      <c s="30" r="B824">
        <v>0</v>
      </c>
      <c s="4" r="C824">
        <v>110000</v>
      </c>
      <c t="s" s="5" r="D824">
        <v>2758</v>
      </c>
      <c s="5" r="E824">
        <v>2009</v>
      </c>
      <c t="s" s="5" r="F824">
        <v>2762</v>
      </c>
      <c t="s" s="5" r="G824">
        <v>2763</v>
      </c>
      <c s="5" r="H824"/>
      <c s="5" r="I824"/>
      <c s="5" r="J824">
        <v>0</v>
      </c>
    </row>
    <row customHeight="1" r="825" ht="61.5">
      <c s="30" r="A825">
        <v>56000</v>
      </c>
      <c s="30" r="B825">
        <v>15000</v>
      </c>
      <c s="4" r="C825">
        <v>71000</v>
      </c>
      <c t="s" s="5" r="D825">
        <v>2758</v>
      </c>
      <c s="5" r="E825">
        <v>2009</v>
      </c>
      <c t="s" s="5" r="F825">
        <v>2764</v>
      </c>
      <c t="s" s="5" r="G825">
        <v>2765</v>
      </c>
      <c t="s" s="5" r="H825">
        <v>2766</v>
      </c>
      <c t="s" s="5" r="I825">
        <v>114</v>
      </c>
      <c t="s" s="5" r="J825">
        <v>2767</v>
      </c>
    </row>
    <row customHeight="1" r="826" ht="61.5">
      <c s="30" r="A826">
        <v>70500</v>
      </c>
      <c s="30" r="B826">
        <v>0</v>
      </c>
      <c s="4" r="C826">
        <v>70500</v>
      </c>
      <c t="s" s="5" r="D826">
        <v>2768</v>
      </c>
      <c s="5" r="E826">
        <v>2009</v>
      </c>
      <c t="s" s="5" r="F826">
        <v>2769</v>
      </c>
      <c t="s" s="5" r="G826">
        <v>2770</v>
      </c>
      <c t="s" s="5" r="H826">
        <v>176</v>
      </c>
      <c t="s" s="5" r="I826">
        <v>184</v>
      </c>
      <c s="5" r="J826">
        <v>20000</v>
      </c>
    </row>
    <row customHeight="1" r="827" ht="61.5">
      <c s="30" r="A827">
        <v>122000</v>
      </c>
      <c s="30" r="B827">
        <v>0</v>
      </c>
      <c s="4" r="C827">
        <v>135000</v>
      </c>
      <c t="s" s="5" r="D827">
        <v>2758</v>
      </c>
      <c s="5" r="E827">
        <v>2010</v>
      </c>
      <c t="s" s="5" r="F827">
        <v>2771</v>
      </c>
      <c t="s" s="5" r="G827">
        <v>2772</v>
      </c>
      <c t="s" s="5" r="H827">
        <v>1838</v>
      </c>
      <c t="s" s="5" r="I827">
        <v>114</v>
      </c>
      <c t="s" s="5" r="J827">
        <v>17</v>
      </c>
    </row>
    <row customHeight="1" r="828" ht="61.5">
      <c s="30" r="A828">
        <v>150000</v>
      </c>
      <c s="30" r="B828">
        <v>0</v>
      </c>
      <c s="4" r="C828">
        <v>150000</v>
      </c>
      <c t="s" s="5" r="D828">
        <v>2768</v>
      </c>
      <c s="5" r="E828">
        <v>2012</v>
      </c>
      <c t="s" s="5" r="F828">
        <v>2773</v>
      </c>
      <c t="s" s="5" r="G828">
        <v>2774</v>
      </c>
      <c t="s" s="5" r="H828">
        <v>2775</v>
      </c>
      <c t="s" s="5" r="I828">
        <v>2776</v>
      </c>
      <c t="s" s="5" r="J828">
        <v>2777</v>
      </c>
    </row>
    <row customHeight="1" r="829" ht="61.5">
      <c s="30" r="A829">
        <v>150000</v>
      </c>
      <c s="30" r="B829">
        <v>0</v>
      </c>
      <c s="4" r="C829">
        <f>A829+B829</f>
        <v>150000</v>
      </c>
      <c t="s" s="5" r="D829">
        <v>2758</v>
      </c>
      <c s="5" r="E829">
        <v>2013</v>
      </c>
      <c t="s" s="5" r="F829">
        <v>2778</v>
      </c>
      <c t="s" s="5" r="G829">
        <v>2779</v>
      </c>
      <c t="s" s="5" r="H829">
        <v>342</v>
      </c>
      <c s="5" r="I829"/>
      <c s="5" r="J829"/>
    </row>
    <row customHeight="1" r="830" ht="61.5">
      <c s="30" r="A830">
        <v>90000</v>
      </c>
      <c s="30" r="B830">
        <v>0</v>
      </c>
      <c s="4" r="C830">
        <v>90000</v>
      </c>
      <c t="s" s="5" r="D830">
        <v>2758</v>
      </c>
      <c s="5" r="E830">
        <v>2013</v>
      </c>
      <c t="s" s="5" r="F830">
        <v>2780</v>
      </c>
      <c t="s" s="5" r="G830">
        <v>2781</v>
      </c>
      <c s="5" r="H830"/>
      <c t="s" s="5" r="I830">
        <v>2782</v>
      </c>
      <c s="5" r="J830">
        <v>12000</v>
      </c>
    </row>
    <row customHeight="1" r="831" ht="61.5">
      <c s="30" r="A831">
        <v>175000</v>
      </c>
      <c s="30" r="B831">
        <v>0</v>
      </c>
      <c s="4" r="C831">
        <v>175</v>
      </c>
      <c t="s" s="5" r="D831">
        <v>2758</v>
      </c>
      <c s="5" r="E831">
        <v>2013</v>
      </c>
      <c t="s" s="5" r="F831">
        <v>2783</v>
      </c>
      <c t="s" s="5" r="G831">
        <v>2784</v>
      </c>
      <c t="s" s="5" r="H831">
        <v>2785</v>
      </c>
      <c t="s" s="5" r="I831">
        <v>2786</v>
      </c>
      <c s="5" r="J831">
        <v>0</v>
      </c>
    </row>
    <row customHeight="1" r="832" ht="61.5">
      <c s="30" r="A832">
        <v>280000</v>
      </c>
      <c s="30" r="B832">
        <v>13000</v>
      </c>
      <c s="4" r="C832">
        <f>A832+B832</f>
        <v>293000</v>
      </c>
      <c t="s" s="5" r="D832">
        <v>2758</v>
      </c>
      <c s="5" r="E832"/>
      <c t="s" s="5" r="F832">
        <v>2787</v>
      </c>
      <c t="s" s="5" r="G832">
        <v>2788</v>
      </c>
      <c t="s" s="5" r="H832">
        <v>342</v>
      </c>
      <c s="5" r="I832"/>
      <c s="5" r="J832"/>
    </row>
    <row r="833">
      <c s="30" r="A833">
        <v>250000</v>
      </c>
      <c s="30" r="B833">
        <v>0</v>
      </c>
      <c s="4" r="C833">
        <v>250000</v>
      </c>
      <c t="s" s="5" r="D833">
        <v>2789</v>
      </c>
      <c s="5" r="E833">
        <v>2008</v>
      </c>
      <c t="s" s="5" r="F833">
        <v>2790</v>
      </c>
      <c t="s" s="5" r="G833">
        <v>2791</v>
      </c>
      <c t="s" s="5" r="H833">
        <v>2792</v>
      </c>
      <c t="s" s="5" r="I833">
        <v>114</v>
      </c>
      <c t="s" s="5" r="J833">
        <v>2793</v>
      </c>
    </row>
    <row r="834">
      <c s="30" r="A834">
        <v>78000</v>
      </c>
      <c s="30" r="B834">
        <v>0</v>
      </c>
      <c s="4" r="C834">
        <v>78000</v>
      </c>
      <c t="s" s="5" r="D834">
        <v>2789</v>
      </c>
      <c s="5" r="E834">
        <v>2009</v>
      </c>
      <c t="s" s="5" r="F834">
        <v>2794</v>
      </c>
      <c t="s" s="5" r="G834">
        <v>2795</v>
      </c>
      <c t="s" s="5" r="H834">
        <v>2796</v>
      </c>
      <c t="s" s="5" r="I834">
        <v>184</v>
      </c>
      <c t="s" s="5" r="J834">
        <v>2797</v>
      </c>
    </row>
    <row customHeight="1" r="835" ht="61.5">
      <c s="30" r="A835">
        <v>74000</v>
      </c>
      <c s="30" r="B835">
        <v>0</v>
      </c>
      <c s="4" r="C835">
        <v>74000</v>
      </c>
      <c t="s" s="5" r="D835">
        <v>2789</v>
      </c>
      <c s="5" r="E835">
        <v>2009</v>
      </c>
      <c t="s" s="5" r="F835">
        <v>2798</v>
      </c>
      <c t="s" s="5" r="G835">
        <v>2799</v>
      </c>
      <c t="s" s="5" r="H835">
        <v>2800</v>
      </c>
      <c t="s" s="5" r="I835">
        <v>114</v>
      </c>
      <c s="5" r="J835">
        <v>0</v>
      </c>
    </row>
    <row r="836">
      <c s="30" r="A836">
        <v>156000</v>
      </c>
      <c s="30" r="B836">
        <v>0</v>
      </c>
      <c s="4" r="C836">
        <v>156000</v>
      </c>
      <c t="s" s="5" r="D836">
        <v>2789</v>
      </c>
      <c s="5" r="E836">
        <v>2010</v>
      </c>
      <c t="s" s="5" r="F836">
        <v>2801</v>
      </c>
      <c t="s" s="5" r="G836">
        <v>2802</v>
      </c>
      <c t="s" s="5" r="H836">
        <v>2803</v>
      </c>
      <c t="s" s="5" r="I836">
        <v>114</v>
      </c>
      <c t="s" s="5" r="J836">
        <v>17</v>
      </c>
    </row>
    <row r="837">
      <c s="30" r="A837">
        <v>156000</v>
      </c>
      <c s="30" r="B837">
        <v>0</v>
      </c>
      <c s="4" r="C837">
        <v>156000</v>
      </c>
      <c t="s" s="5" r="D837">
        <v>2789</v>
      </c>
      <c s="5" r="E837">
        <v>2010</v>
      </c>
      <c s="5" r="F837"/>
      <c s="5" r="G837"/>
      <c s="5" r="H837"/>
      <c s="5" r="I837"/>
      <c s="5" r="J837"/>
    </row>
    <row customHeight="1" r="838" ht="61.5">
      <c s="30" r="A838">
        <v>60000</v>
      </c>
      <c s="30" r="B838">
        <v>0</v>
      </c>
      <c s="4" r="C838">
        <v>60000</v>
      </c>
      <c t="s" s="5" r="D838">
        <v>2804</v>
      </c>
      <c s="5" r="E838">
        <v>2015</v>
      </c>
      <c t="s" s="5" r="F838">
        <v>2805</v>
      </c>
      <c t="s" s="5" r="G838">
        <v>2806</v>
      </c>
      <c t="s" s="5" r="H838">
        <v>2807</v>
      </c>
      <c t="s" s="5" r="I838">
        <v>2808</v>
      </c>
      <c t="s" s="5" r="J838">
        <v>2809</v>
      </c>
    </row>
    <row customHeight="1" r="839" ht="61.5">
      <c s="30" r="A839">
        <v>100000</v>
      </c>
      <c s="30" r="B839">
        <v>0</v>
      </c>
      <c s="4" r="C839">
        <f>A839+B839</f>
        <v>100000</v>
      </c>
      <c t="s" s="5" r="D839">
        <v>2810</v>
      </c>
      <c t="s" s="5" r="E839">
        <v>2811</v>
      </c>
      <c t="s" s="5" r="F839">
        <v>2812</v>
      </c>
      <c t="s" s="5" r="G839">
        <v>2813</v>
      </c>
      <c t="s" s="5" r="H839">
        <v>2814</v>
      </c>
      <c s="5" r="I839"/>
      <c s="5" r="J839"/>
    </row>
    <row r="840">
      <c s="30" r="A840">
        <v>98000</v>
      </c>
      <c s="30" r="B840">
        <v>15000</v>
      </c>
      <c s="4" r="C840">
        <v>113000</v>
      </c>
      <c t="s" s="5" r="D840">
        <v>2815</v>
      </c>
      <c s="5" r="E840">
        <v>2006</v>
      </c>
      <c t="s" s="5" r="F840">
        <v>2816</v>
      </c>
      <c t="s" s="5" r="G840">
        <v>2817</v>
      </c>
      <c t="s" s="5" r="H840">
        <v>2818</v>
      </c>
      <c t="s" s="5" r="I840">
        <v>2819</v>
      </c>
      <c t="s" s="5" r="J840">
        <v>2820</v>
      </c>
    </row>
    <row r="841">
      <c s="30" r="A841">
        <v>30000</v>
      </c>
      <c s="30" r="B841">
        <v>10000</v>
      </c>
      <c s="4" r="C841">
        <v>40000</v>
      </c>
      <c t="s" s="5" r="D841">
        <v>2821</v>
      </c>
      <c s="5" r="E841">
        <v>2014</v>
      </c>
      <c t="s" s="5" r="F841">
        <v>2822</v>
      </c>
      <c t="s" s="5" r="G841">
        <v>2823</v>
      </c>
      <c t="s" s="5" r="H841">
        <v>692</v>
      </c>
      <c t="s" s="5" r="I841">
        <v>33</v>
      </c>
      <c t="s" s="5" r="J841">
        <v>17</v>
      </c>
    </row>
    <row customHeight="1" r="842" ht="61.5">
      <c t="s" s="30" r="A842">
        <v>2824</v>
      </c>
      <c s="30" r="B842">
        <v>0</v>
      </c>
      <c t="str" s="4" r="C842">
        <f>A842+B842</f>
        <v>#VALUE!:notNumber:$150,000 (loans) $5000 (credit cards)</v>
      </c>
      <c t="s" s="5" r="D842">
        <v>2825</v>
      </c>
      <c s="5" r="E842"/>
      <c t="s" s="5" r="F842">
        <v>2826</v>
      </c>
      <c s="5" r="G842"/>
      <c t="s" s="5" r="H842">
        <v>2827</v>
      </c>
      <c s="5" r="I842"/>
      <c s="5" r="J842"/>
    </row>
    <row customHeight="1" r="843" ht="61.5">
      <c t="s" s="30" r="A843">
        <v>836</v>
      </c>
      <c s="30" r="B843">
        <v>0</v>
      </c>
      <c t="str" s="4" r="C843">
        <f>A843+B843</f>
        <v>#VALUE!:notNumber:$0 (PhD)</v>
      </c>
      <c t="s" s="5" r="D843">
        <v>2828</v>
      </c>
      <c s="5" r="E843">
        <v>2010</v>
      </c>
      <c t="s" s="5" r="F843">
        <v>2829</v>
      </c>
      <c s="5" r="G843"/>
      <c t="s" s="5" r="H843">
        <v>53</v>
      </c>
      <c s="5" r="I843"/>
      <c s="5" r="J843"/>
    </row>
    <row customHeight="1" r="844" ht="61.5">
      <c s="30" r="A844">
        <v>0</v>
      </c>
      <c s="30" r="B844">
        <v>0</v>
      </c>
      <c s="4" r="C844">
        <v>0</v>
      </c>
      <c t="s" s="5" r="D844">
        <v>2830</v>
      </c>
      <c s="5" r="E844">
        <v>1998</v>
      </c>
      <c t="s" s="5" r="F844">
        <v>2831</v>
      </c>
      <c s="5" r="G844"/>
      <c s="5" r="H844"/>
      <c s="5" r="I844"/>
      <c s="5" r="J844"/>
    </row>
    <row customHeight="1" r="845" ht="61.5">
      <c s="30" r="A845">
        <v>80000</v>
      </c>
      <c s="30" r="B845">
        <v>0</v>
      </c>
      <c s="4" r="C845">
        <v>80000</v>
      </c>
      <c t="s" s="5" r="D845">
        <v>2830</v>
      </c>
      <c s="5" r="E845">
        <v>2004</v>
      </c>
      <c t="s" s="5" r="F845">
        <v>2832</v>
      </c>
      <c t="s" s="5" r="G845">
        <v>2833</v>
      </c>
      <c t="s" s="5" r="H845">
        <v>2834</v>
      </c>
      <c t="s" s="5" r="I845">
        <v>2835</v>
      </c>
      <c t="s" s="5" r="J845">
        <v>2836</v>
      </c>
    </row>
    <row r="846">
      <c s="30" r="A846">
        <v>0</v>
      </c>
      <c s="30" r="B846">
        <v>0</v>
      </c>
      <c s="4" r="C846">
        <v>0</v>
      </c>
      <c t="s" s="5" r="D846">
        <v>2830</v>
      </c>
      <c s="5" r="E846">
        <v>2005</v>
      </c>
      <c t="s" s="5" r="F846">
        <v>2837</v>
      </c>
      <c t="s" s="5" r="G846">
        <v>197</v>
      </c>
      <c s="5" r="H846"/>
      <c t="s" s="5" r="I846">
        <v>2838</v>
      </c>
      <c t="s" s="5" r="J846">
        <v>197</v>
      </c>
    </row>
    <row r="847">
      <c s="30" r="A847">
        <v>60000</v>
      </c>
      <c s="30" r="B847">
        <v>0</v>
      </c>
      <c t="s" s="4" r="C847">
        <v>2839</v>
      </c>
      <c t="s" s="5" r="D847">
        <v>2830</v>
      </c>
      <c s="5" r="E847">
        <v>2009</v>
      </c>
      <c t="s" s="5" r="F847">
        <v>2840</v>
      </c>
      <c t="s" s="5" r="G847">
        <v>2841</v>
      </c>
      <c t="s" s="5" r="H847">
        <v>2842</v>
      </c>
      <c t="s" s="5" r="I847">
        <v>2843</v>
      </c>
      <c t="s" s="5" r="J847">
        <v>17</v>
      </c>
    </row>
    <row customHeight="1" r="848" ht="61.5">
      <c s="30" r="A848">
        <v>0</v>
      </c>
      <c s="30" r="B848"/>
      <c s="4" r="C848">
        <v>45000</v>
      </c>
      <c t="s" s="5" r="D848">
        <v>2830</v>
      </c>
      <c s="5" r="E848">
        <v>2009</v>
      </c>
      <c t="s" s="5" r="F848">
        <v>2844</v>
      </c>
      <c t="s" s="5" r="G848">
        <v>2845</v>
      </c>
      <c t="s" s="5" r="H848">
        <v>2846</v>
      </c>
      <c t="s" s="5" r="I848">
        <v>2847</v>
      </c>
      <c s="5" r="J848">
        <v>0</v>
      </c>
    </row>
    <row customHeight="1" r="849" ht="61.5">
      <c s="30" r="A849">
        <v>0</v>
      </c>
      <c t="s" s="30" r="B849">
        <v>2848</v>
      </c>
      <c t="s" s="4" r="C849">
        <v>2848</v>
      </c>
      <c t="s" s="5" r="D849">
        <v>2830</v>
      </c>
      <c s="5" r="E849">
        <v>2010</v>
      </c>
      <c t="s" s="5" r="F849">
        <v>2849</v>
      </c>
      <c t="s" s="5" r="G849">
        <v>2850</v>
      </c>
      <c t="s" s="5" r="H849">
        <v>53</v>
      </c>
      <c t="s" s="5" r="I849">
        <v>2851</v>
      </c>
      <c t="s" s="5" r="J849">
        <v>203</v>
      </c>
    </row>
    <row customHeight="1" r="850" ht="61.5">
      <c s="30" r="A850">
        <v>0</v>
      </c>
      <c s="30" r="B850">
        <v>0</v>
      </c>
      <c s="4" r="C850">
        <f>A850+B850</f>
        <v>0</v>
      </c>
      <c t="s" s="5" r="D850">
        <v>2830</v>
      </c>
      <c s="5" r="E850">
        <v>2012</v>
      </c>
      <c t="s" s="5" r="F850">
        <v>2852</v>
      </c>
      <c t="s" s="5" r="G850">
        <v>226</v>
      </c>
      <c t="s" s="5" r="H850">
        <v>2853</v>
      </c>
      <c s="5" r="I850"/>
      <c s="5" r="J850"/>
    </row>
    <row customHeight="1" r="851" ht="61.5">
      <c s="30" r="A851">
        <v>12000</v>
      </c>
      <c s="30" r="B851">
        <v>20000</v>
      </c>
      <c s="4" r="C851">
        <f>A851+B851</f>
        <v>32000</v>
      </c>
      <c t="s" s="5" r="D851">
        <v>2830</v>
      </c>
      <c s="5" r="E851">
        <v>2013</v>
      </c>
      <c t="s" s="5" r="F851">
        <v>2854</v>
      </c>
      <c t="s" s="5" r="G851">
        <v>2855</v>
      </c>
      <c s="5" r="H851"/>
      <c s="5" r="I851"/>
      <c s="5" r="J851"/>
    </row>
    <row r="852">
      <c s="30" r="A852">
        <v>0</v>
      </c>
      <c s="30" r="B852">
        <v>7000</v>
      </c>
      <c s="4" r="C852">
        <v>7000</v>
      </c>
      <c t="s" s="5" r="D852">
        <v>2830</v>
      </c>
      <c s="5" r="E852">
        <v>2013</v>
      </c>
      <c t="s" s="5" r="F852">
        <v>2856</v>
      </c>
      <c t="s" s="5" r="G852">
        <v>2857</v>
      </c>
      <c t="s" s="5" r="H852">
        <v>2858</v>
      </c>
      <c t="s" s="5" r="I852">
        <v>33</v>
      </c>
      <c t="s" s="5" r="J852">
        <v>2859</v>
      </c>
    </row>
    <row customHeight="1" r="853" ht="61.5">
      <c s="30" r="A853">
        <v>0</v>
      </c>
      <c s="30" r="B853">
        <v>0</v>
      </c>
      <c s="4" r="C853">
        <f>A853+B853</f>
        <v>0</v>
      </c>
      <c t="s" s="5" r="D853">
        <v>2830</v>
      </c>
      <c s="5" r="E853">
        <v>2013</v>
      </c>
      <c s="5" r="F853"/>
      <c s="5" r="G853"/>
      <c t="s" s="5" r="H853">
        <v>119</v>
      </c>
      <c s="5" r="I853"/>
      <c s="5" r="J853"/>
    </row>
    <row customHeight="1" r="854" ht="61.5">
      <c s="30" r="A854">
        <v>0</v>
      </c>
      <c s="30" r="B854">
        <v>0</v>
      </c>
      <c s="4" r="C854">
        <f>A854+B854</f>
        <v>0</v>
      </c>
      <c t="s" s="5" r="D854">
        <v>2830</v>
      </c>
      <c s="5" r="E854">
        <v>2013</v>
      </c>
      <c t="s" s="5" r="F854">
        <v>2860</v>
      </c>
      <c t="s" s="5" r="G854">
        <v>197</v>
      </c>
      <c t="s" s="5" r="H854">
        <v>53</v>
      </c>
      <c s="5" r="I854"/>
      <c s="5" r="J854"/>
    </row>
    <row customHeight="1" r="855" ht="61.5">
      <c s="30" r="A855">
        <v>0</v>
      </c>
      <c s="30" r="B855">
        <v>0</v>
      </c>
      <c s="4" r="C855"/>
      <c t="s" s="5" r="D855">
        <v>2830</v>
      </c>
      <c s="5" r="E855">
        <v>2015</v>
      </c>
      <c t="s" s="5" r="F855">
        <v>2861</v>
      </c>
      <c s="5" r="G855"/>
      <c s="5" r="H855"/>
      <c t="s" s="5" r="I855">
        <v>27</v>
      </c>
      <c t="s" s="5" r="J855">
        <v>2862</v>
      </c>
    </row>
    <row r="856">
      <c s="30" r="A856">
        <v>50000</v>
      </c>
      <c s="30" r="B856">
        <v>0</v>
      </c>
      <c s="4" r="C856">
        <f>A856+B856</f>
        <v>50000</v>
      </c>
      <c t="s" s="5" r="D856">
        <v>2863</v>
      </c>
      <c t="s" s="5" r="E856">
        <v>2864</v>
      </c>
      <c t="s" s="5" r="F856">
        <v>2865</v>
      </c>
      <c t="s" s="5" r="G856">
        <v>2866</v>
      </c>
      <c t="s" s="5" r="H856">
        <v>53</v>
      </c>
      <c s="5" r="I856"/>
      <c s="5" r="J856"/>
    </row>
    <row r="857">
      <c s="30" r="A857">
        <v>130000</v>
      </c>
      <c s="30" r="B857">
        <v>23000</v>
      </c>
      <c s="4" r="C857">
        <f>A857+B857</f>
        <v>153000</v>
      </c>
      <c t="s" s="5" r="D857">
        <v>2867</v>
      </c>
      <c s="5" r="E857">
        <v>2013</v>
      </c>
      <c t="s" s="5" r="F857">
        <v>2868</v>
      </c>
      <c t="s" s="5" r="G857">
        <v>2869</v>
      </c>
      <c s="5" r="H857"/>
      <c s="5" r="I857"/>
      <c s="5" r="J857"/>
    </row>
    <row customHeight="1" r="858" ht="61.5">
      <c s="30" r="A858">
        <v>39000</v>
      </c>
      <c s="30" r="B858">
        <v>10000</v>
      </c>
      <c s="4" r="C858">
        <v>49000</v>
      </c>
      <c t="s" s="5" r="D858">
        <v>2870</v>
      </c>
      <c s="5" r="E858">
        <v>1999</v>
      </c>
      <c t="s" s="5" r="F858">
        <v>2871</v>
      </c>
      <c t="s" s="5" r="G858">
        <v>2872</v>
      </c>
      <c t="s" s="5" r="H858">
        <v>2873</v>
      </c>
      <c t="s" s="5" r="I858">
        <v>2874</v>
      </c>
      <c s="5" r="J858"/>
    </row>
    <row customHeight="1" r="859" ht="61.5">
      <c s="30" r="A859">
        <v>0</v>
      </c>
      <c s="30" r="B859">
        <v>0</v>
      </c>
      <c s="4" r="C859">
        <v>0</v>
      </c>
      <c t="s" s="5" r="D859">
        <v>2870</v>
      </c>
      <c s="5" r="E859">
        <v>2004</v>
      </c>
      <c t="s" s="5" r="F859">
        <v>2875</v>
      </c>
      <c s="5" r="G859"/>
      <c t="s" s="5" r="H859">
        <v>2496</v>
      </c>
      <c t="s" s="5" r="I859">
        <v>2876</v>
      </c>
      <c t="s" s="5" r="J859">
        <v>17</v>
      </c>
    </row>
    <row customHeight="1" r="860" ht="61.5">
      <c s="30" r="A860">
        <v>5000</v>
      </c>
      <c s="30" r="B860">
        <v>55000</v>
      </c>
      <c s="4" r="C860">
        <v>60000</v>
      </c>
      <c t="s" s="5" r="D860">
        <v>2870</v>
      </c>
      <c s="5" r="E860">
        <v>2009</v>
      </c>
      <c s="5" r="F860"/>
      <c s="5" r="G860"/>
      <c s="5" r="H860"/>
      <c s="5" r="I860"/>
      <c s="5" r="J860"/>
    </row>
    <row customHeight="1" r="861" ht="61.5">
      <c t="s" s="30" r="A861">
        <v>2877</v>
      </c>
      <c s="30" r="B861">
        <v>22000</v>
      </c>
      <c s="4" r="C861">
        <v>145000</v>
      </c>
      <c t="s" s="5" r="D861">
        <v>2870</v>
      </c>
      <c s="5" r="E861">
        <v>2011</v>
      </c>
      <c t="s" s="5" r="F861">
        <v>2878</v>
      </c>
      <c t="s" s="5" r="G861">
        <v>556</v>
      </c>
      <c t="s" s="5" r="H861">
        <v>256</v>
      </c>
      <c t="s" s="5" r="I861">
        <v>33</v>
      </c>
      <c t="s" s="5" r="J861">
        <v>2879</v>
      </c>
    </row>
    <row customHeight="1" r="862" ht="61.5">
      <c s="30" r="A862">
        <v>90000</v>
      </c>
      <c s="30" r="B862">
        <v>34000</v>
      </c>
      <c s="4" r="C862">
        <v>135000</v>
      </c>
      <c t="s" s="5" r="D862">
        <v>2870</v>
      </c>
      <c s="5" r="E862">
        <v>2015</v>
      </c>
      <c t="s" s="5" r="F862">
        <v>2880</v>
      </c>
      <c t="s" s="5" r="G862">
        <v>2881</v>
      </c>
      <c t="s" s="5" r="H862">
        <v>2882</v>
      </c>
      <c t="s" s="5" r="I862">
        <v>2883</v>
      </c>
      <c t="s" s="5" r="J862">
        <v>2884</v>
      </c>
    </row>
    <row customHeight="1" r="863" ht="61.5">
      <c t="s" s="30" r="A863">
        <v>2885</v>
      </c>
      <c s="30" r="B863">
        <v>0</v>
      </c>
      <c t="str" s="4" r="C863">
        <f>A863+B863</f>
        <v>#VALUE!:notNumber:$2000 (credit cards); $0 loans</v>
      </c>
      <c t="s" s="5" r="D863">
        <v>2870</v>
      </c>
      <c t="s" s="5" r="E863">
        <v>2886</v>
      </c>
      <c t="s" s="5" r="F863">
        <v>2887</v>
      </c>
      <c t="s" s="5" r="G863">
        <v>2888</v>
      </c>
      <c t="s" s="5" r="H863">
        <v>2889</v>
      </c>
      <c s="5" r="I863"/>
      <c s="5" r="J863"/>
    </row>
    <row customHeight="1" r="864" ht="61.5">
      <c s="30" r="A864">
        <v>90000</v>
      </c>
      <c s="30" r="B864">
        <v>0</v>
      </c>
      <c s="4" r="C864">
        <v>95000</v>
      </c>
      <c t="s" s="5" r="D864">
        <v>2870</v>
      </c>
      <c t="s" s="5" r="E864">
        <v>197</v>
      </c>
      <c t="s" s="5" r="F864">
        <v>2890</v>
      </c>
      <c t="s" s="5" r="G864">
        <v>2891</v>
      </c>
      <c t="s" s="5" r="H864">
        <v>362</v>
      </c>
      <c s="5" r="I864"/>
      <c s="5" r="J864"/>
    </row>
    <row customHeight="1" r="865" ht="61.5">
      <c s="30" r="A865">
        <v>20000</v>
      </c>
      <c s="5" r="B865">
        <v>11000</v>
      </c>
      <c s="23" r="C865">
        <v>31000</v>
      </c>
      <c t="s" s="5" r="D865">
        <v>2892</v>
      </c>
      <c s="5" r="E865">
        <v>2014</v>
      </c>
      <c t="s" s="5" r="F865">
        <v>2893</v>
      </c>
      <c t="s" s="5" r="G865">
        <v>2894</v>
      </c>
      <c t="s" s="5" r="H865">
        <v>91</v>
      </c>
      <c t="s" s="5" r="I865">
        <v>2895</v>
      </c>
      <c t="s" s="5" r="J865">
        <v>2896</v>
      </c>
    </row>
    <row customHeight="1" r="866" ht="61.5">
      <c s="30" r="A866">
        <v>7890</v>
      </c>
      <c s="30" r="B866">
        <v>0</v>
      </c>
      <c s="4" r="C866">
        <v>7890</v>
      </c>
      <c t="s" s="5" r="D866">
        <v>2897</v>
      </c>
      <c s="5" r="E866">
        <v>2011</v>
      </c>
      <c t="s" s="5" r="F866">
        <v>2898</v>
      </c>
      <c t="s" s="5" r="G866">
        <v>2899</v>
      </c>
      <c t="s" s="5" r="H866">
        <v>2900</v>
      </c>
      <c t="s" s="5" r="I866">
        <v>33</v>
      </c>
      <c t="s" s="5" r="J866">
        <v>17</v>
      </c>
    </row>
    <row customHeight="1" r="867" ht="61.5">
      <c s="30" r="A867">
        <v>0</v>
      </c>
      <c s="30" r="B867">
        <v>20000</v>
      </c>
      <c s="4" r="C867">
        <v>20000</v>
      </c>
      <c t="s" s="5" r="D867">
        <v>2901</v>
      </c>
      <c s="5" r="E867">
        <v>2010</v>
      </c>
      <c t="s" s="5" r="F867">
        <v>2902</v>
      </c>
      <c t="s" s="5" r="G867">
        <v>2903</v>
      </c>
      <c t="s" s="5" r="H867">
        <v>222</v>
      </c>
      <c t="s" s="5" r="I867">
        <v>2904</v>
      </c>
      <c s="5" r="J867">
        <v>0</v>
      </c>
    </row>
    <row customHeight="1" r="868" ht="61.5">
      <c s="30" r="A868">
        <v>138500</v>
      </c>
      <c s="30" r="B868">
        <v>0</v>
      </c>
      <c t="s" s="12" r="C868">
        <v>2905</v>
      </c>
      <c t="s" s="5" r="D868">
        <v>2906</v>
      </c>
      <c s="5" r="E868">
        <v>2010</v>
      </c>
      <c t="s" s="5" r="F868">
        <v>2907</v>
      </c>
      <c t="s" s="5" r="G868">
        <v>2908</v>
      </c>
      <c t="s" s="5" r="H868">
        <v>2457</v>
      </c>
      <c t="s" s="5" r="I868">
        <v>2909</v>
      </c>
      <c t="s" s="5" r="J868">
        <v>2910</v>
      </c>
    </row>
    <row r="869">
      <c s="30" r="A869">
        <v>0</v>
      </c>
      <c s="30" r="B869">
        <v>0</v>
      </c>
      <c s="4" r="C869">
        <v>0</v>
      </c>
      <c t="s" s="5" r="D869">
        <v>2911</v>
      </c>
      <c t="s" s="5" r="E869">
        <v>2912</v>
      </c>
      <c t="s" s="5" r="F869">
        <v>2913</v>
      </c>
      <c s="5" r="G869"/>
      <c t="s" s="5" r="H869">
        <v>2914</v>
      </c>
      <c t="s" s="5" r="I869">
        <v>114</v>
      </c>
      <c t="s" s="5" r="J869">
        <v>2915</v>
      </c>
    </row>
    <row customHeight="1" r="870" ht="61.5">
      <c s="30" r="A870">
        <v>70000</v>
      </c>
      <c s="30" r="B870">
        <v>12000</v>
      </c>
      <c s="4" r="C870">
        <f>A870+B870</f>
        <v>82000</v>
      </c>
      <c t="s" s="5" r="D870">
        <v>2916</v>
      </c>
      <c s="5" r="E870">
        <v>2010</v>
      </c>
      <c t="s" s="5" r="F870">
        <v>2917</v>
      </c>
      <c t="s" s="5" r="G870">
        <v>2918</v>
      </c>
      <c t="s" s="5" r="H870">
        <v>692</v>
      </c>
      <c s="5" r="I870"/>
      <c s="5" r="J870"/>
    </row>
    <row customHeight="1" r="871" ht="61.5">
      <c s="30" r="A871">
        <v>115000</v>
      </c>
      <c s="30" r="B871">
        <v>0</v>
      </c>
      <c s="4" r="C871">
        <v>115000</v>
      </c>
      <c t="s" s="5" r="D871">
        <v>2919</v>
      </c>
      <c s="5" r="E871">
        <v>2008</v>
      </c>
      <c t="s" s="5" r="F871">
        <v>2920</v>
      </c>
      <c t="s" s="5" r="G871">
        <v>2921</v>
      </c>
      <c t="s" s="5" r="H871">
        <v>2922</v>
      </c>
      <c t="s" s="5" r="I871">
        <v>2923</v>
      </c>
      <c t="s" s="5" r="J871">
        <v>17</v>
      </c>
    </row>
    <row r="872">
      <c s="30" r="A872">
        <v>0</v>
      </c>
      <c s="30" r="B872">
        <v>80000</v>
      </c>
      <c s="4" r="C872">
        <v>80000</v>
      </c>
      <c t="s" s="5" r="D872">
        <v>2919</v>
      </c>
      <c s="5" r="E872">
        <v>2014</v>
      </c>
      <c t="s" s="5" r="F872">
        <v>2924</v>
      </c>
      <c t="s" s="5" r="G872">
        <v>2925</v>
      </c>
      <c t="s" s="5" r="H872">
        <v>2926</v>
      </c>
      <c t="s" s="5" r="I872">
        <v>33</v>
      </c>
      <c t="s" s="5" r="J872">
        <v>17</v>
      </c>
    </row>
    <row r="873">
      <c s="30" r="A873">
        <v>15000</v>
      </c>
      <c s="30" r="B873">
        <v>80000</v>
      </c>
      <c s="4" r="C873">
        <v>95000</v>
      </c>
      <c t="s" s="5" r="D873">
        <v>2927</v>
      </c>
      <c s="5" r="E873">
        <v>2011</v>
      </c>
      <c t="s" s="5" r="F873">
        <v>2928</v>
      </c>
      <c t="s" s="5" r="G873">
        <v>2929</v>
      </c>
      <c s="5" r="H873"/>
      <c s="5" r="I873"/>
      <c s="5" r="J873"/>
    </row>
    <row r="874">
      <c s="30" r="A874">
        <v>0</v>
      </c>
      <c s="30" r="B874">
        <v>0</v>
      </c>
      <c s="4" r="C874">
        <v>0</v>
      </c>
      <c t="s" s="5" r="D874">
        <v>2927</v>
      </c>
      <c s="5" r="E874">
        <v>2017</v>
      </c>
      <c t="s" s="5" r="F874">
        <v>2930</v>
      </c>
      <c t="s" s="5" r="G874">
        <v>2931</v>
      </c>
      <c t="s" s="5" r="H874">
        <v>119</v>
      </c>
      <c t="s" s="5" r="I874">
        <v>33</v>
      </c>
      <c s="5" r="J874">
        <v>0</v>
      </c>
    </row>
    <row r="875">
      <c s="30" r="A875">
        <v>0</v>
      </c>
      <c s="30" r="B875">
        <v>17000</v>
      </c>
      <c s="4" r="C875">
        <v>17000</v>
      </c>
      <c t="s" s="5" r="D875">
        <v>2932</v>
      </c>
      <c s="5" r="E875">
        <v>2006</v>
      </c>
      <c t="s" s="5" r="F875">
        <v>2933</v>
      </c>
      <c t="s" s="5" r="G875">
        <v>2934</v>
      </c>
      <c t="s" s="5" r="H875">
        <v>2935</v>
      </c>
      <c t="s" s="5" r="I875">
        <v>1506</v>
      </c>
      <c t="s" s="5" r="J875">
        <v>159</v>
      </c>
    </row>
    <row customHeight="1" r="876" ht="61.5">
      <c t="s" s="30" r="A876">
        <v>2936</v>
      </c>
      <c s="30" r="B876">
        <v>0</v>
      </c>
      <c s="4" r="C876">
        <v>110000</v>
      </c>
      <c t="s" s="5" r="D876">
        <v>2932</v>
      </c>
      <c s="5" r="E876">
        <v>2007</v>
      </c>
      <c t="s" s="5" r="F876">
        <v>2937</v>
      </c>
      <c t="s" s="5" r="G876">
        <v>2938</v>
      </c>
      <c t="s" s="5" r="H876">
        <v>1889</v>
      </c>
      <c t="s" s="5" r="I876">
        <v>2939</v>
      </c>
      <c t="s" s="5" r="J876">
        <v>17</v>
      </c>
    </row>
    <row r="877">
      <c s="30" r="A877">
        <v>53000</v>
      </c>
      <c s="30" r="B877">
        <v>15000</v>
      </c>
      <c s="4" r="C877">
        <v>68000</v>
      </c>
      <c t="s" s="5" r="D877">
        <v>2940</v>
      </c>
      <c t="s" s="5" r="E877">
        <v>2941</v>
      </c>
      <c t="s" s="5" r="F877">
        <v>2942</v>
      </c>
      <c t="s" s="5" r="G877">
        <v>2943</v>
      </c>
      <c t="s" s="5" r="H877">
        <v>53</v>
      </c>
      <c t="s" s="5" r="I877">
        <v>114</v>
      </c>
      <c t="s" s="5" r="J877">
        <v>17</v>
      </c>
    </row>
    <row customHeight="1" r="878" ht="61.5">
      <c s="30" r="A878"/>
      <c s="30" r="B878">
        <v>28000</v>
      </c>
      <c s="4" r="C878">
        <f>A878+B878</f>
        <v>28000</v>
      </c>
      <c t="s" s="5" r="D878">
        <v>2944</v>
      </c>
      <c s="5" r="E878">
        <v>2009</v>
      </c>
      <c t="s" s="5" r="F878">
        <v>2945</v>
      </c>
      <c t="s" s="5" r="G878">
        <v>2946</v>
      </c>
      <c t="s" s="5" r="H878">
        <v>176</v>
      </c>
      <c s="5" r="I878"/>
      <c s="5" r="J878"/>
    </row>
    <row r="879">
      <c s="30" r="A879">
        <v>40000</v>
      </c>
      <c s="30" r="B879">
        <v>20000</v>
      </c>
      <c s="4" r="C879">
        <v>60000</v>
      </c>
      <c t="s" s="5" r="D879">
        <v>2947</v>
      </c>
      <c s="5" r="E879">
        <v>2014</v>
      </c>
      <c s="5" r="F879"/>
      <c s="5" r="G879"/>
      <c s="5" r="H879"/>
      <c s="5" r="I879"/>
      <c s="5" r="J879"/>
    </row>
    <row customHeight="1" r="880" ht="61.5">
      <c s="30" r="A880">
        <v>0</v>
      </c>
      <c s="30" r="B880">
        <v>20000</v>
      </c>
      <c s="4" r="C880">
        <f>A880+B880</f>
        <v>20000</v>
      </c>
      <c t="s" s="5" r="D880">
        <v>2948</v>
      </c>
      <c s="5" r="E880">
        <v>2009</v>
      </c>
      <c t="s" s="5" r="F880">
        <v>1661</v>
      </c>
      <c t="s" s="5" r="G880">
        <v>2949</v>
      </c>
      <c t="s" s="5" r="H880">
        <v>240</v>
      </c>
      <c s="5" r="I880"/>
      <c s="5" r="J880"/>
    </row>
    <row r="881">
      <c s="30" r="A881">
        <v>0</v>
      </c>
      <c s="30" r="B881">
        <v>0</v>
      </c>
      <c s="4" r="C881">
        <v>0</v>
      </c>
      <c t="s" s="5" r="D881">
        <v>2948</v>
      </c>
      <c s="5" r="E881">
        <v>2012</v>
      </c>
      <c s="5" r="F881"/>
      <c s="5" r="G881"/>
      <c t="s" s="5" r="H881">
        <v>1510</v>
      </c>
      <c t="s" s="5" r="I881">
        <v>114</v>
      </c>
      <c s="5" r="J881"/>
    </row>
    <row customHeight="1" r="882" ht="61.5">
      <c s="30" r="A882">
        <v>0</v>
      </c>
      <c s="30" r="B882">
        <v>0</v>
      </c>
      <c s="4" r="C882">
        <v>0</v>
      </c>
      <c t="s" s="5" r="D882">
        <v>2948</v>
      </c>
      <c t="s" s="5" r="E882">
        <v>2950</v>
      </c>
      <c t="s" s="5" r="F882">
        <v>178</v>
      </c>
      <c t="s" s="5" r="G882">
        <v>178</v>
      </c>
      <c t="s" s="5" r="H882">
        <v>2951</v>
      </c>
      <c t="s" s="5" r="I882">
        <v>27</v>
      </c>
      <c t="s" s="5" r="J882">
        <v>2952</v>
      </c>
    </row>
    <row customHeight="1" r="883" ht="61.5">
      <c s="30" r="A883">
        <v>0</v>
      </c>
      <c t="s" s="30" r="B883">
        <v>2953</v>
      </c>
      <c t="s" s="12" r="C883">
        <v>2954</v>
      </c>
      <c t="s" s="5" r="D883">
        <v>2955</v>
      </c>
      <c t="s" s="5" r="E883">
        <v>2956</v>
      </c>
      <c t="s" s="5" r="F883">
        <v>2957</v>
      </c>
      <c t="s" s="5" r="G883">
        <v>2958</v>
      </c>
      <c t="s" s="5" r="H883">
        <v>459</v>
      </c>
      <c t="s" s="5" r="I883">
        <v>27</v>
      </c>
      <c t="s" s="5" r="J883">
        <v>121</v>
      </c>
    </row>
    <row customHeight="1" r="884" ht="61.5">
      <c s="30" r="A884">
        <v>0</v>
      </c>
      <c s="30" r="B884">
        <v>0</v>
      </c>
      <c s="4" r="C884">
        <f>A884+B884</f>
        <v>0</v>
      </c>
      <c t="s" s="5" r="D884">
        <v>2959</v>
      </c>
      <c s="5" r="E884">
        <v>2012</v>
      </c>
      <c t="s" s="5" r="F884">
        <v>2960</v>
      </c>
      <c t="s" s="5" r="G884">
        <v>197</v>
      </c>
      <c s="5" r="H884"/>
      <c s="5" r="I884"/>
      <c s="5" r="J884"/>
    </row>
    <row customHeight="1" r="885" ht="61.5">
      <c t="s" s="30" r="A885">
        <v>2961</v>
      </c>
      <c s="30" r="B885">
        <v>30000</v>
      </c>
      <c s="4" r="C885">
        <v>154000</v>
      </c>
      <c t="s" s="5" r="D885">
        <v>2962</v>
      </c>
      <c t="s" s="5" r="E885">
        <v>2963</v>
      </c>
      <c t="s" s="5" r="F885">
        <v>2964</v>
      </c>
      <c t="s" s="5" r="G885">
        <v>2965</v>
      </c>
      <c t="s" s="5" r="H885">
        <v>2966</v>
      </c>
      <c t="s" s="5" r="I885">
        <v>184</v>
      </c>
      <c s="5" r="J885">
        <v>0</v>
      </c>
    </row>
    <row customHeight="1" r="886" ht="61.5">
      <c s="30" r="A886">
        <v>25000</v>
      </c>
      <c s="30" r="B886">
        <v>25000</v>
      </c>
      <c s="4" r="C886">
        <f>A886+B886</f>
        <v>50000</v>
      </c>
      <c t="s" s="5" r="D886">
        <v>2967</v>
      </c>
      <c s="5" r="E886"/>
      <c t="s" s="5" r="F886">
        <v>2968</v>
      </c>
      <c t="s" s="5" r="G886">
        <v>2969</v>
      </c>
      <c t="s" s="5" r="H886">
        <v>692</v>
      </c>
      <c s="5" r="I886"/>
      <c s="5" r="J886"/>
    </row>
    <row r="887">
      <c s="30" r="A887"/>
      <c s="30" r="B887"/>
      <c s="4" r="C887">
        <v>0</v>
      </c>
      <c t="s" s="5" r="D887">
        <v>2970</v>
      </c>
      <c s="5" r="E887">
        <v>2003</v>
      </c>
      <c t="s" s="5" r="F887">
        <v>2971</v>
      </c>
      <c t="s" s="5" r="G887">
        <v>178</v>
      </c>
      <c t="s" s="5" r="H887">
        <v>2972</v>
      </c>
      <c t="s" s="5" r="I887">
        <v>33</v>
      </c>
      <c t="s" s="5" r="J887">
        <v>17</v>
      </c>
    </row>
    <row r="888">
      <c t="s" s="5" r="A888">
        <v>2973</v>
      </c>
      <c s="5" r="B888"/>
      <c t="s" s="5" r="C888">
        <v>2974</v>
      </c>
      <c t="s" s="5" r="D888">
        <v>2975</v>
      </c>
      <c s="5" r="E888">
        <v>2010</v>
      </c>
      <c t="s" s="5" r="F888">
        <v>2976</v>
      </c>
      <c t="s" s="5" r="G888">
        <v>2977</v>
      </c>
      <c t="s" s="5" r="H888">
        <v>342</v>
      </c>
      <c t="s" s="5" r="I888">
        <v>2978</v>
      </c>
      <c s="5" r="J888">
        <v>0</v>
      </c>
    </row>
    <row customHeight="1" r="889" ht="61.5">
      <c t="s" s="30" r="A889">
        <v>2979</v>
      </c>
      <c s="30" r="B889">
        <v>0</v>
      </c>
      <c s="4" r="C889">
        <v>22000</v>
      </c>
      <c t="s" s="5" r="D889">
        <v>2980</v>
      </c>
      <c s="5" r="E889">
        <v>2013</v>
      </c>
      <c t="s" s="5" r="F889">
        <v>2981</v>
      </c>
      <c t="s" s="5" r="G889">
        <v>2982</v>
      </c>
      <c t="s" s="5" r="H889">
        <v>369</v>
      </c>
      <c t="s" s="5" r="I889">
        <v>2983</v>
      </c>
      <c s="5" r="J889">
        <v>0</v>
      </c>
    </row>
    <row r="890">
      <c s="30" r="A890">
        <v>0</v>
      </c>
      <c s="30" r="B890">
        <v>0</v>
      </c>
      <c s="4" r="C890">
        <v>0</v>
      </c>
      <c t="s" s="5" r="D890">
        <v>2984</v>
      </c>
      <c s="5" r="E890">
        <v>2009</v>
      </c>
      <c t="s" s="5" r="F890">
        <v>197</v>
      </c>
      <c t="s" s="5" r="G890">
        <v>197</v>
      </c>
      <c t="s" s="5" r="H890">
        <v>276</v>
      </c>
      <c t="s" s="5" r="I890">
        <v>114</v>
      </c>
      <c t="s" s="5" r="J890">
        <v>17</v>
      </c>
    </row>
    <row customHeight="1" r="891" ht="61.5">
      <c s="30" r="A891">
        <v>19000</v>
      </c>
      <c s="30" r="B891">
        <v>16000</v>
      </c>
      <c s="4" r="C891">
        <v>35000</v>
      </c>
      <c t="s" s="5" r="D891">
        <v>2985</v>
      </c>
      <c s="5" r="E891">
        <v>2013</v>
      </c>
      <c t="s" s="5" r="F891">
        <v>2986</v>
      </c>
      <c t="s" s="5" r="G891">
        <v>2987</v>
      </c>
      <c t="s" s="5" r="H891">
        <v>2988</v>
      </c>
      <c t="s" s="5" r="I891">
        <v>2989</v>
      </c>
      <c s="5" r="J891"/>
    </row>
    <row customHeight="1" r="892" ht="61.5">
      <c s="30" r="A892">
        <v>23000</v>
      </c>
      <c s="30" r="B892">
        <v>0</v>
      </c>
      <c s="4" r="C892">
        <v>23000</v>
      </c>
      <c t="s" s="5" r="D892">
        <v>2990</v>
      </c>
      <c s="5" r="E892">
        <v>2014</v>
      </c>
      <c t="s" s="5" r="F892">
        <v>2991</v>
      </c>
      <c t="s" s="5" r="G892">
        <v>2992</v>
      </c>
      <c t="s" s="5" r="H892">
        <v>276</v>
      </c>
      <c t="s" s="5" r="I892">
        <v>2993</v>
      </c>
      <c s="5" r="J892">
        <v>0</v>
      </c>
    </row>
    <row r="893">
      <c s="30" r="A893">
        <v>0</v>
      </c>
      <c s="30" r="B893">
        <v>0</v>
      </c>
      <c s="4" r="C893">
        <v>0</v>
      </c>
      <c t="s" s="5" r="D893">
        <v>2994</v>
      </c>
      <c t="s" s="5" r="E893">
        <v>2995</v>
      </c>
      <c t="s" s="5" r="F893">
        <v>197</v>
      </c>
      <c t="s" s="5" r="G893">
        <v>197</v>
      </c>
      <c t="s" s="5" r="H893">
        <v>1505</v>
      </c>
      <c t="s" s="5" r="I893">
        <v>33</v>
      </c>
      <c t="s" s="5" r="J893">
        <v>2996</v>
      </c>
    </row>
    <row customHeight="1" r="894" ht="61.5">
      <c s="30" r="A894">
        <v>0</v>
      </c>
      <c s="30" r="B894">
        <v>0</v>
      </c>
      <c s="4" r="C894">
        <f>A894+B894</f>
        <v>0</v>
      </c>
      <c t="s" s="5" r="D894">
        <v>2997</v>
      </c>
      <c s="5" r="E894">
        <v>1999</v>
      </c>
      <c t="s" s="5" r="F894">
        <v>197</v>
      </c>
      <c t="s" s="5" r="G894">
        <v>197</v>
      </c>
      <c t="s" s="5" r="H894">
        <v>2998</v>
      </c>
      <c s="5" r="I894"/>
      <c s="5" r="J894"/>
    </row>
    <row customHeight="1" r="895" ht="61.5">
      <c s="30" r="A895">
        <v>110000</v>
      </c>
      <c s="30" r="B895">
        <v>0</v>
      </c>
      <c s="4" r="C895">
        <v>110000</v>
      </c>
      <c t="s" s="5" r="D895">
        <v>2997</v>
      </c>
      <c s="5" r="E895">
        <v>2010</v>
      </c>
      <c t="s" s="5" r="F895">
        <v>2999</v>
      </c>
      <c t="s" s="5" r="G895">
        <v>3000</v>
      </c>
      <c t="s" s="5" r="H895">
        <v>3001</v>
      </c>
      <c t="s" s="5" r="I895">
        <v>3002</v>
      </c>
      <c t="s" s="5" r="J895">
        <v>159</v>
      </c>
    </row>
    <row r="896">
      <c s="30" r="A896">
        <v>90000</v>
      </c>
      <c s="30" r="B896">
        <v>7000</v>
      </c>
      <c s="4" r="C896">
        <f>A896+B896</f>
        <v>97000</v>
      </c>
      <c t="s" s="5" r="D896">
        <v>2997</v>
      </c>
      <c s="5" r="E896">
        <v>2012</v>
      </c>
      <c t="s" s="5" r="F896">
        <v>3003</v>
      </c>
      <c t="s" s="5" r="G896">
        <v>3004</v>
      </c>
      <c t="s" s="5" r="H896">
        <v>3005</v>
      </c>
      <c s="5" r="I896"/>
      <c s="5" r="J896"/>
    </row>
    <row customHeight="1" r="897" ht="61.5">
      <c s="30" r="A897">
        <v>75000</v>
      </c>
      <c s="30" r="B897">
        <v>15000</v>
      </c>
      <c s="4" r="C897">
        <v>90000</v>
      </c>
      <c t="s" s="5" r="D897">
        <v>3006</v>
      </c>
      <c s="5" r="E897">
        <v>2010</v>
      </c>
      <c t="s" s="5" r="F897">
        <v>3007</v>
      </c>
      <c t="s" s="5" r="G897">
        <v>3008</v>
      </c>
      <c t="s" s="5" r="H897">
        <v>3009</v>
      </c>
      <c t="s" s="5" r="I897">
        <v>184</v>
      </c>
      <c t="s" s="5" r="J897">
        <v>3010</v>
      </c>
    </row>
    <row customHeight="1" r="898" ht="61.5">
      <c s="30" r="A898">
        <v>0</v>
      </c>
      <c s="30" r="B898">
        <v>8000</v>
      </c>
      <c s="4" r="C898">
        <v>8000</v>
      </c>
      <c t="s" s="5" r="D898">
        <v>3011</v>
      </c>
      <c s="5" r="E898">
        <v>1997</v>
      </c>
      <c t="s" s="5" r="F898">
        <v>3012</v>
      </c>
      <c t="s" s="5" r="G898">
        <v>197</v>
      </c>
      <c t="s" s="5" r="H898">
        <v>3013</v>
      </c>
      <c t="s" s="5" r="I898">
        <v>3014</v>
      </c>
      <c s="5" r="J898"/>
    </row>
    <row customHeight="1" r="899" ht="61.5">
      <c t="s" s="30" r="A899">
        <v>3015</v>
      </c>
      <c s="30" r="B899">
        <v>0</v>
      </c>
      <c t="s" s="4" r="C899">
        <v>3016</v>
      </c>
      <c t="s" s="5" r="D899">
        <v>3017</v>
      </c>
      <c s="5" r="E899">
        <v>2013</v>
      </c>
      <c t="s" s="5" r="F899">
        <v>3018</v>
      </c>
      <c t="s" s="5" r="G899">
        <v>3019</v>
      </c>
      <c t="s" s="5" r="H899">
        <v>142</v>
      </c>
      <c t="s" s="5" r="I899">
        <v>3020</v>
      </c>
      <c s="5" r="J899">
        <v>0</v>
      </c>
    </row>
    <row customHeight="1" r="900" ht="61.5">
      <c t="s" s="30" r="A900">
        <v>3021</v>
      </c>
      <c s="30" r="B900">
        <v>0</v>
      </c>
      <c s="4" r="C900">
        <v>0</v>
      </c>
      <c t="s" s="5" r="D900">
        <v>3017</v>
      </c>
      <c t="s" s="5" r="E900">
        <v>3022</v>
      </c>
      <c t="s" s="5" r="F900">
        <v>3023</v>
      </c>
      <c t="s" s="5" r="G900">
        <v>178</v>
      </c>
      <c t="s" s="5" r="H900">
        <v>3024</v>
      </c>
      <c t="s" s="5" r="I900">
        <v>27</v>
      </c>
      <c t="s" s="5" r="J900">
        <v>17</v>
      </c>
    </row>
    <row customHeight="1" r="901" ht="61.5">
      <c t="s" s="30" r="A901">
        <v>3025</v>
      </c>
      <c t="s" s="30" r="B901">
        <v>3026</v>
      </c>
      <c t="str" s="4" r="C901">
        <f>A901+B901</f>
        <v>#VALUE!:notNumber:~$85,000</v>
      </c>
      <c t="s" s="5" r="D901">
        <v>3017</v>
      </c>
      <c s="5" r="E901"/>
      <c s="5" r="F901"/>
      <c s="5" r="G901"/>
      <c t="s" s="5" r="H901">
        <v>53</v>
      </c>
      <c s="5" r="I901"/>
      <c s="5" r="J901"/>
    </row>
    <row customHeight="1" r="902" ht="61.5">
      <c s="30" r="A902">
        <v>45000</v>
      </c>
      <c s="5" r="B902">
        <v>0</v>
      </c>
      <c s="4" r="C902">
        <v>45000</v>
      </c>
      <c t="s" s="5" r="D902">
        <v>3027</v>
      </c>
      <c s="5" r="E902">
        <v>2009</v>
      </c>
      <c t="s" s="5" r="F902">
        <v>3028</v>
      </c>
      <c t="s" s="5" r="G902">
        <v>3029</v>
      </c>
      <c t="s" s="5" r="H902">
        <v>342</v>
      </c>
      <c t="s" s="5" r="I902">
        <v>3030</v>
      </c>
      <c t="s" s="5" r="J902">
        <v>3031</v>
      </c>
    </row>
    <row customHeight="1" r="903" ht="61.5">
      <c s="30" r="A903">
        <v>14000</v>
      </c>
      <c s="30" r="B903">
        <v>20000</v>
      </c>
      <c s="4" r="C903">
        <f>A903+B903</f>
        <v>34000</v>
      </c>
      <c t="s" s="5" r="D903">
        <v>3032</v>
      </c>
      <c t="s" s="5" r="E903">
        <v>3033</v>
      </c>
      <c t="s" s="5" r="F903">
        <v>3034</v>
      </c>
      <c t="s" s="5" r="G903">
        <v>3035</v>
      </c>
      <c t="s" s="5" r="H903">
        <v>3036</v>
      </c>
      <c t="s" s="5" r="I903">
        <v>3037</v>
      </c>
      <c t="s" s="5" r="J903">
        <v>3031</v>
      </c>
    </row>
    <row r="904">
      <c t="s" s="30" r="A904">
        <v>3038</v>
      </c>
      <c s="30" r="B904">
        <v>0</v>
      </c>
      <c t="str" s="4" r="C904">
        <f>A904+B904</f>
        <v>#VALUE!:notNumber:~80000 (I can't bear to look at the updated number)</v>
      </c>
      <c t="s" s="5" r="D904">
        <v>3039</v>
      </c>
      <c t="s" s="5" r="E904">
        <v>3040</v>
      </c>
      <c t="s" s="5" r="F904">
        <v>3041</v>
      </c>
      <c t="s" s="5" r="G904">
        <v>3042</v>
      </c>
      <c t="s" s="5" r="H904">
        <v>3043</v>
      </c>
      <c s="5" r="I904"/>
      <c s="5" r="J904"/>
    </row>
    <row customHeight="1" r="905" ht="61.5">
      <c s="30" r="A905"/>
      <c s="30" r="B905"/>
      <c s="4" r="C905">
        <v>0</v>
      </c>
      <c t="s" s="5" r="D905">
        <v>3044</v>
      </c>
      <c s="5" r="E905">
        <v>2012</v>
      </c>
      <c t="s" s="5" r="F905">
        <v>178</v>
      </c>
      <c t="s" s="5" r="G905">
        <v>178</v>
      </c>
      <c t="s" s="5" r="H905">
        <v>772</v>
      </c>
      <c t="s" s="5" r="I905">
        <v>114</v>
      </c>
      <c t="s" s="5" r="J905">
        <v>178</v>
      </c>
    </row>
    <row customHeight="1" r="906" ht="61.5">
      <c s="30" r="A906">
        <v>0</v>
      </c>
      <c s="30" r="B906">
        <v>0</v>
      </c>
      <c s="4" r="C906">
        <v>58000</v>
      </c>
      <c t="s" s="5" r="D906">
        <v>3045</v>
      </c>
      <c t="s" s="5" r="E906">
        <v>3046</v>
      </c>
      <c t="s" s="5" r="F906">
        <v>3047</v>
      </c>
      <c t="s" s="5" r="G906">
        <v>3048</v>
      </c>
      <c t="s" s="5" r="H906">
        <v>3049</v>
      </c>
      <c t="s" s="5" r="I906">
        <v>3050</v>
      </c>
      <c t="s" s="5" r="J906">
        <v>3051</v>
      </c>
    </row>
    <row customHeight="1" r="907" ht="61.5">
      <c s="30" r="A907">
        <v>0</v>
      </c>
      <c s="30" r="B907">
        <v>30000</v>
      </c>
      <c s="4" r="C907">
        <v>25000</v>
      </c>
      <c t="s" s="5" r="D907">
        <v>3052</v>
      </c>
      <c s="5" r="E907">
        <v>2014</v>
      </c>
      <c t="s" s="5" r="F907">
        <v>3053</v>
      </c>
      <c t="s" s="5" r="G907">
        <v>3054</v>
      </c>
      <c t="s" s="5" r="H907">
        <v>3055</v>
      </c>
      <c t="s" s="5" r="I907">
        <v>3056</v>
      </c>
      <c t="s" s="5" r="J907">
        <v>159</v>
      </c>
    </row>
    <row customHeight="1" r="908" ht="61.5">
      <c t="s" s="30" r="A908">
        <v>3057</v>
      </c>
      <c s="30" r="B908">
        <v>0</v>
      </c>
      <c t="str" s="4" r="C908">
        <f>A908+B908</f>
        <v>#VALUE!:notNumber:90000 (MA/MPH/PHD)</v>
      </c>
      <c t="s" s="5" r="D908">
        <v>3058</v>
      </c>
      <c s="5" r="E908">
        <v>2014</v>
      </c>
      <c t="s" s="5" r="F908">
        <v>3059</v>
      </c>
      <c t="s" s="5" r="G908">
        <v>3060</v>
      </c>
      <c t="s" s="5" r="H908">
        <v>3061</v>
      </c>
      <c s="5" r="I908"/>
      <c s="5" r="J908"/>
    </row>
    <row customHeight="1" r="909" ht="61.5">
      <c s="30" r="A909">
        <v>25000</v>
      </c>
      <c s="30" r="B909">
        <v>17000</v>
      </c>
      <c s="4" r="C909">
        <v>42000</v>
      </c>
      <c t="s" s="5" r="D909">
        <v>3062</v>
      </c>
      <c s="5" r="E909">
        <v>2014</v>
      </c>
      <c t="s" s="5" r="F909">
        <v>3063</v>
      </c>
      <c t="s" s="5" r="G909">
        <v>3064</v>
      </c>
      <c t="s" s="5" r="H909">
        <v>119</v>
      </c>
      <c t="s" s="5" r="I909">
        <v>33</v>
      </c>
      <c t="s" s="5" r="J909">
        <v>3065</v>
      </c>
    </row>
    <row r="910">
      <c s="30" r="A910">
        <v>0</v>
      </c>
      <c s="30" r="B910">
        <v>20000</v>
      </c>
      <c s="4" r="C910">
        <f>A910+B910</f>
        <v>20000</v>
      </c>
      <c t="s" s="5" r="D910">
        <v>3066</v>
      </c>
      <c s="5" r="E910">
        <v>1999</v>
      </c>
      <c t="s" s="5" r="F910">
        <v>3067</v>
      </c>
      <c t="s" s="5" r="G910">
        <v>3068</v>
      </c>
      <c t="s" s="5" r="H910">
        <v>1981</v>
      </c>
      <c s="5" r="I910"/>
      <c s="5" r="J910"/>
    </row>
    <row customHeight="1" r="911" ht="61.5">
      <c s="30" r="A911">
        <v>136000</v>
      </c>
      <c s="30" r="B911">
        <v>0</v>
      </c>
      <c s="4" r="C911">
        <f>A911+B911</f>
        <v>136000</v>
      </c>
      <c t="s" s="5" r="D911">
        <v>3066</v>
      </c>
      <c s="5" r="E911">
        <v>2009</v>
      </c>
      <c t="s" s="5" r="F911">
        <v>3069</v>
      </c>
      <c t="s" s="5" r="G911">
        <v>3070</v>
      </c>
      <c t="s" s="5" r="H911">
        <v>591</v>
      </c>
      <c s="5" r="I911"/>
      <c s="5" r="J911"/>
    </row>
    <row customHeight="1" r="912" ht="61.5">
      <c s="30" r="A912"/>
      <c s="30" r="B912"/>
      <c s="4" r="C912">
        <v>80000</v>
      </c>
      <c t="s" s="5" r="D912">
        <v>3066</v>
      </c>
      <c s="5" r="E912">
        <v>2009</v>
      </c>
      <c t="s" s="5" r="F912">
        <v>3071</v>
      </c>
      <c t="s" s="5" r="G912">
        <v>3072</v>
      </c>
      <c t="s" s="5" r="H912">
        <v>3073</v>
      </c>
      <c t="s" s="5" r="I912">
        <v>3074</v>
      </c>
      <c t="s" s="5" r="J912">
        <v>3075</v>
      </c>
    </row>
    <row customHeight="1" r="913" ht="61.5">
      <c s="30" r="A913">
        <v>0</v>
      </c>
      <c s="30" r="B913">
        <v>0</v>
      </c>
      <c s="4" r="C913">
        <f>A913+B913</f>
        <v>0</v>
      </c>
      <c t="s" s="5" r="D913">
        <v>3066</v>
      </c>
      <c s="5" r="E913">
        <v>2010</v>
      </c>
      <c t="s" s="5" r="F913">
        <v>3076</v>
      </c>
      <c s="5" r="G913"/>
      <c t="s" s="5" r="H913">
        <v>176</v>
      </c>
      <c s="5" r="I913"/>
      <c s="5" r="J913"/>
    </row>
    <row customHeight="1" r="914" ht="61.5">
      <c s="30" r="A914"/>
      <c s="30" r="B914"/>
      <c s="4" r="C914">
        <v>25500</v>
      </c>
      <c t="s" s="5" r="D914">
        <v>3066</v>
      </c>
      <c s="5" r="E914">
        <v>2011</v>
      </c>
      <c t="s" s="5" r="F914">
        <v>3077</v>
      </c>
      <c t="s" s="5" r="G914">
        <v>3078</v>
      </c>
      <c t="s" s="5" r="H914">
        <v>260</v>
      </c>
      <c t="s" s="5" r="I914">
        <v>3079</v>
      </c>
      <c t="s" s="5" r="J914">
        <v>3080</v>
      </c>
    </row>
    <row r="915">
      <c s="30" r="A915"/>
      <c s="30" r="B915"/>
      <c s="4" r="C915">
        <v>50000</v>
      </c>
      <c t="s" s="5" r="D915">
        <v>3066</v>
      </c>
      <c s="5" r="E915">
        <v>2012</v>
      </c>
      <c t="s" s="5" r="F915">
        <v>3081</v>
      </c>
      <c t="s" s="5" r="G915">
        <v>3082</v>
      </c>
      <c t="s" s="5" r="H915">
        <v>151</v>
      </c>
      <c t="s" s="5" r="I915">
        <v>33</v>
      </c>
      <c t="s" s="5" r="J915">
        <v>3083</v>
      </c>
    </row>
    <row customHeight="1" r="916" ht="61.5">
      <c s="9" r="A916">
        <v>20000</v>
      </c>
      <c s="30" r="B916">
        <v>0</v>
      </c>
      <c s="4" r="C916">
        <f>A916+B916</f>
        <v>20000</v>
      </c>
      <c t="s" s="5" r="D916">
        <v>3066</v>
      </c>
      <c s="5" r="E916">
        <v>2012</v>
      </c>
      <c t="s" s="5" r="F916">
        <v>3084</v>
      </c>
      <c t="s" s="5" r="G916">
        <v>3085</v>
      </c>
      <c t="s" s="5" r="H916">
        <v>26</v>
      </c>
      <c s="5" r="I916"/>
      <c s="5" r="J916"/>
    </row>
    <row customHeight="1" r="917" ht="61.5">
      <c s="30" r="A917">
        <v>24000</v>
      </c>
      <c s="30" r="B917">
        <v>0</v>
      </c>
      <c s="4" r="C917">
        <v>0</v>
      </c>
      <c t="s" s="5" r="D917">
        <v>3066</v>
      </c>
      <c s="5" r="E917">
        <v>2012</v>
      </c>
      <c t="s" s="5" r="F917">
        <v>3086</v>
      </c>
      <c t="s" s="5" r="G917">
        <v>3087</v>
      </c>
      <c t="s" s="5" r="H917">
        <v>222</v>
      </c>
      <c t="s" s="5" r="I917">
        <v>3088</v>
      </c>
      <c t="s" s="5" r="J917">
        <v>3089</v>
      </c>
    </row>
    <row r="918">
      <c s="30" r="A918">
        <v>0</v>
      </c>
      <c s="30" r="B918">
        <v>160000</v>
      </c>
      <c s="4" r="C918">
        <v>160000</v>
      </c>
      <c t="s" s="5" r="D918">
        <v>3066</v>
      </c>
      <c s="5" r="E918">
        <v>2013</v>
      </c>
      <c t="s" s="5" r="F918">
        <v>3090</v>
      </c>
      <c t="s" s="5" r="G918">
        <v>3091</v>
      </c>
      <c t="s" s="5" r="H918">
        <v>3092</v>
      </c>
      <c t="s" s="5" r="I918">
        <v>3093</v>
      </c>
      <c s="5" r="J918">
        <v>10000</v>
      </c>
    </row>
    <row customHeight="1" r="919" ht="61.5">
      <c s="30" r="A919"/>
      <c s="30" r="B919">
        <v>30000</v>
      </c>
      <c s="4" r="C919">
        <v>30000</v>
      </c>
      <c t="s" s="5" r="D919">
        <v>3066</v>
      </c>
      <c s="5" r="E919">
        <v>2013</v>
      </c>
      <c t="s" s="5" r="F919">
        <v>3094</v>
      </c>
      <c t="s" s="5" r="G919">
        <v>3095</v>
      </c>
      <c t="s" s="5" r="H919">
        <v>3096</v>
      </c>
      <c t="s" s="5" r="I919">
        <v>3097</v>
      </c>
      <c t="s" s="5" r="J919">
        <v>3098</v>
      </c>
    </row>
    <row customHeight="1" r="920" ht="61.5">
      <c s="30" r="A920">
        <v>115000</v>
      </c>
      <c s="30" r="B920">
        <v>26000</v>
      </c>
      <c s="4" r="C920">
        <f>A920+B920</f>
        <v>141000</v>
      </c>
      <c t="s" s="5" r="D920">
        <v>3066</v>
      </c>
      <c s="5" r="E920">
        <v>2014</v>
      </c>
      <c t="s" s="5" r="F920">
        <v>3099</v>
      </c>
      <c t="s" s="5" r="G920">
        <v>3100</v>
      </c>
      <c t="s" s="5" r="H920">
        <v>213</v>
      </c>
      <c s="5" r="I920"/>
      <c s="5" r="J920"/>
    </row>
    <row customHeight="1" r="921" ht="61.5">
      <c s="30" r="A921">
        <v>1000</v>
      </c>
      <c s="30" r="B921">
        <v>21000</v>
      </c>
      <c s="4" r="C921">
        <v>26000</v>
      </c>
      <c t="s" s="5" r="D921">
        <v>3066</v>
      </c>
      <c s="5" r="E921">
        <v>2018</v>
      </c>
      <c t="s" s="5" r="F921">
        <v>3101</v>
      </c>
      <c t="s" s="5" r="G921">
        <v>3102</v>
      </c>
      <c t="s" s="5" r="H921">
        <v>3103</v>
      </c>
      <c t="s" s="5" r="I921">
        <v>3104</v>
      </c>
      <c s="5" r="J921">
        <v>0</v>
      </c>
    </row>
    <row customHeight="1" r="922" ht="61.5">
      <c t="s" s="30" r="A922">
        <v>3105</v>
      </c>
      <c s="30" r="B922">
        <v>15000</v>
      </c>
      <c t="str" s="4" r="C922">
        <f>A922+B922</f>
        <v>#VALUE!:notNumber:~$120,000</v>
      </c>
      <c t="s" s="5" r="D922">
        <v>3066</v>
      </c>
      <c s="5" r="E922"/>
      <c t="s" s="5" r="F922">
        <v>3106</v>
      </c>
      <c t="s" s="5" r="G922">
        <v>3107</v>
      </c>
      <c t="s" s="5" r="H922">
        <v>53</v>
      </c>
      <c s="5" r="I922"/>
      <c s="5" r="J922"/>
    </row>
    <row customHeight="1" r="923" ht="61.5">
      <c t="s" s="30" r="A923">
        <v>3108</v>
      </c>
      <c s="30" r="B923">
        <v>20000</v>
      </c>
      <c t="str" s="4" r="C923">
        <f>A923+B923</f>
        <v>#VALUE!:notNumber:$20000 (MM only)</v>
      </c>
      <c t="s" s="5" r="D923">
        <v>3066</v>
      </c>
      <c s="5" r="E923"/>
      <c t="s" s="5" r="F923">
        <v>3109</v>
      </c>
      <c t="s" s="5" r="G923">
        <v>3110</v>
      </c>
      <c t="s" s="5" r="H923">
        <v>176</v>
      </c>
      <c s="5" r="I923"/>
      <c s="5" r="J923"/>
    </row>
    <row customHeight="1" r="924" ht="61.5">
      <c s="30" r="A924">
        <v>20000</v>
      </c>
      <c s="30" r="B924">
        <v>0</v>
      </c>
      <c s="4" r="C924">
        <f>A924+B924</f>
        <v>20000</v>
      </c>
      <c t="s" s="5" r="D924">
        <v>3066</v>
      </c>
      <c s="5" r="E924"/>
      <c t="s" s="5" r="F924">
        <v>3084</v>
      </c>
      <c t="s" s="5" r="G924">
        <v>3085</v>
      </c>
      <c t="s" s="5" r="H924">
        <v>26</v>
      </c>
      <c s="5" r="I924"/>
      <c s="5" r="J924"/>
    </row>
    <row customHeight="1" r="925" ht="61.5">
      <c s="30" r="A925">
        <v>0</v>
      </c>
      <c s="30" r="B925"/>
      <c s="4" r="C925">
        <v>0</v>
      </c>
      <c t="s" s="5" r="D925">
        <v>3111</v>
      </c>
      <c t="s" s="5" r="E925">
        <v>3112</v>
      </c>
      <c t="s" s="5" r="F925">
        <v>3113</v>
      </c>
      <c s="5" r="G925"/>
      <c t="s" s="5" r="H925">
        <v>91</v>
      </c>
      <c t="s" s="5" r="I925">
        <v>3114</v>
      </c>
      <c t="s" s="5" r="J925">
        <v>3115</v>
      </c>
    </row>
    <row customHeight="1" r="926" ht="61.5">
      <c t="s" s="30" r="A926">
        <v>3116</v>
      </c>
      <c s="30" r="B926">
        <v>9000</v>
      </c>
      <c s="4" r="C926">
        <v>12000</v>
      </c>
      <c t="s" s="5" r="D926">
        <v>3117</v>
      </c>
      <c s="5" r="E926">
        <v>2015</v>
      </c>
      <c t="s" s="5" r="F926">
        <v>3118</v>
      </c>
      <c t="s" s="5" r="G926">
        <v>3119</v>
      </c>
      <c t="s" s="5" r="H926">
        <v>3120</v>
      </c>
      <c t="s" s="5" r="I926">
        <v>114</v>
      </c>
      <c t="s" s="5" r="J926">
        <v>17</v>
      </c>
    </row>
    <row r="927">
      <c s="30" r="A927">
        <v>55000</v>
      </c>
      <c s="30" r="B927">
        <v>0</v>
      </c>
      <c s="4" r="C927">
        <f>A927+B927</f>
        <v>55000</v>
      </c>
      <c t="s" s="5" r="D927">
        <v>3121</v>
      </c>
      <c s="5" r="E927">
        <v>2013</v>
      </c>
      <c t="s" s="5" r="F927">
        <v>3122</v>
      </c>
      <c t="s" s="5" r="G927">
        <v>3123</v>
      </c>
      <c t="s" s="5" r="H927">
        <v>3124</v>
      </c>
      <c s="5" r="I927"/>
      <c s="5" r="J927"/>
    </row>
    <row r="928">
      <c s="30" r="A928">
        <v>36000</v>
      </c>
      <c s="30" r="B928">
        <v>0</v>
      </c>
      <c s="4" r="C928">
        <v>36000</v>
      </c>
      <c t="s" s="5" r="D928">
        <v>3125</v>
      </c>
      <c s="5" r="E928">
        <v>2009</v>
      </c>
      <c t="s" s="5" r="F928">
        <v>3126</v>
      </c>
      <c t="s" s="5" r="G928">
        <v>3127</v>
      </c>
      <c t="s" s="5" r="H928">
        <v>3128</v>
      </c>
      <c t="s" s="5" r="I928">
        <v>1177</v>
      </c>
      <c t="s" s="5" r="J928">
        <v>3129</v>
      </c>
    </row>
    <row r="929">
      <c s="30" r="A929">
        <v>71000</v>
      </c>
      <c s="30" r="B929">
        <v>40000</v>
      </c>
      <c s="4" r="C929">
        <f>A929+B929</f>
        <v>111000</v>
      </c>
      <c t="s" s="5" r="D929">
        <v>3125</v>
      </c>
      <c s="5" r="E929"/>
      <c t="s" s="5" r="F929">
        <v>3130</v>
      </c>
      <c t="s" s="5" r="G929">
        <v>3131</v>
      </c>
      <c t="s" s="5" r="H929">
        <v>3132</v>
      </c>
      <c s="5" r="I929"/>
      <c s="5" r="J929"/>
    </row>
    <row r="930">
      <c s="30" r="A930">
        <v>14500</v>
      </c>
      <c s="30" r="B930">
        <v>0</v>
      </c>
      <c s="4" r="C930">
        <f>A930+B930</f>
        <v>14500</v>
      </c>
      <c t="s" s="5" r="D930">
        <v>3133</v>
      </c>
      <c s="5" r="E930">
        <v>2013</v>
      </c>
      <c t="s" s="5" r="F930">
        <v>3134</v>
      </c>
      <c t="s" s="5" r="G930">
        <v>3135</v>
      </c>
      <c t="s" s="5" r="H930">
        <v>3136</v>
      </c>
      <c s="5" r="I930"/>
      <c s="5" r="J930"/>
    </row>
    <row r="931">
      <c s="30" r="A931">
        <v>1500</v>
      </c>
      <c s="30" r="B931">
        <v>0</v>
      </c>
      <c s="4" r="C931">
        <v>1500</v>
      </c>
      <c t="s" s="5" r="D931">
        <v>3137</v>
      </c>
      <c s="5" r="E931">
        <v>1996</v>
      </c>
      <c t="s" s="5" r="F931">
        <v>3138</v>
      </c>
      <c t="s" s="5" r="G931">
        <v>3139</v>
      </c>
      <c t="s" s="5" r="H931">
        <v>151</v>
      </c>
      <c t="s" s="5" r="I931">
        <v>3140</v>
      </c>
      <c t="s" s="5" r="J931">
        <v>3141</v>
      </c>
    </row>
    <row r="932">
      <c s="30" r="A932">
        <v>54000</v>
      </c>
      <c s="30" r="B932">
        <v>0</v>
      </c>
      <c s="4" r="C932">
        <v>54000</v>
      </c>
      <c t="s" s="5" r="D932">
        <v>3137</v>
      </c>
      <c s="5" r="E932">
        <v>2005</v>
      </c>
      <c t="s" s="5" r="F932">
        <v>3142</v>
      </c>
      <c t="s" s="5" r="G932">
        <v>3143</v>
      </c>
      <c t="s" s="5" r="H932">
        <v>119</v>
      </c>
      <c t="s" s="5" r="I932">
        <v>3144</v>
      </c>
      <c t="s" s="5" r="J932">
        <v>17</v>
      </c>
    </row>
    <row customHeight="1" r="933" ht="61.5">
      <c s="30" r="A933">
        <v>24000</v>
      </c>
      <c s="30" r="B933">
        <v>0</v>
      </c>
      <c s="4" r="C933">
        <f>A933+B933</f>
        <v>24000</v>
      </c>
      <c t="s" s="5" r="D933">
        <v>3137</v>
      </c>
      <c s="5" r="E933"/>
      <c t="s" s="5" r="F933">
        <v>3145</v>
      </c>
      <c t="s" s="5" r="G933">
        <v>3146</v>
      </c>
      <c t="s" s="5" r="H933">
        <v>591</v>
      </c>
      <c s="5" r="I933"/>
      <c s="5" r="J933"/>
    </row>
    <row customHeight="1" r="934" ht="61.5">
      <c t="s" s="5" r="A934">
        <v>3147</v>
      </c>
      <c t="s" s="5" r="B934">
        <v>3148</v>
      </c>
      <c t="s" s="5" r="C934">
        <v>3149</v>
      </c>
      <c t="s" s="5" r="D934">
        <v>3150</v>
      </c>
      <c t="s" s="5" r="E934">
        <v>3151</v>
      </c>
      <c t="s" s="5" r="F934">
        <v>3152</v>
      </c>
      <c t="s" s="5" r="G934">
        <v>3153</v>
      </c>
      <c t="s" s="5" r="H934">
        <v>3154</v>
      </c>
      <c t="s" s="5" r="I934">
        <v>3155</v>
      </c>
      <c t="s" s="5" r="J934">
        <v>3156</v>
      </c>
    </row>
    <row customHeight="1" r="935" ht="61.5">
      <c s="30" r="A935">
        <v>150000</v>
      </c>
      <c s="30" r="B935">
        <v>30000</v>
      </c>
      <c s="4" r="C935">
        <f>A935+B935</f>
        <v>180000</v>
      </c>
      <c t="s" s="5" r="D935">
        <v>3157</v>
      </c>
      <c s="5" r="E935"/>
      <c t="s" s="5" r="F935">
        <v>3158</v>
      </c>
      <c t="s" s="5" r="G935">
        <v>3159</v>
      </c>
      <c t="s" s="5" r="H935">
        <v>3160</v>
      </c>
      <c s="5" r="I935"/>
      <c s="5" r="J935"/>
    </row>
    <row r="936">
      <c s="30" r="A936">
        <v>0</v>
      </c>
      <c s="30" r="B936">
        <v>0</v>
      </c>
      <c s="4" r="C936">
        <v>0</v>
      </c>
      <c t="s" s="5" r="D936">
        <v>3161</v>
      </c>
      <c t="s" s="5" r="E936">
        <v>3162</v>
      </c>
      <c t="s" r="F936">
        <v>3163</v>
      </c>
      <c s="5" r="G936"/>
      <c t="s" s="5" r="H936">
        <v>260</v>
      </c>
      <c t="s" s="5" r="I936">
        <v>3164</v>
      </c>
      <c t="s" s="5" r="J936">
        <v>3165</v>
      </c>
    </row>
    <row r="937">
      <c s="30" r="A937">
        <v>62000</v>
      </c>
      <c s="30" r="B937">
        <v>0</v>
      </c>
      <c s="4" r="C937">
        <v>62000</v>
      </c>
      <c t="s" s="5" r="D937">
        <v>3166</v>
      </c>
      <c s="5" r="E937">
        <v>1999</v>
      </c>
      <c t="s" s="5" r="F937">
        <v>3167</v>
      </c>
      <c t="s" s="5" r="G937">
        <v>3168</v>
      </c>
      <c t="s" s="5" r="H937">
        <v>3169</v>
      </c>
      <c t="s" s="5" r="I937">
        <v>27</v>
      </c>
      <c t="s" s="5" r="J937">
        <v>3170</v>
      </c>
    </row>
    <row customHeight="1" r="938" ht="61.5">
      <c s="30" r="A938">
        <v>80000</v>
      </c>
      <c s="30" r="B938">
        <v>20000</v>
      </c>
      <c s="4" r="C938">
        <v>100000</v>
      </c>
      <c t="s" s="5" r="D938">
        <v>3171</v>
      </c>
      <c s="5" r="E938">
        <v>2007</v>
      </c>
      <c t="s" s="5" r="F938">
        <v>3172</v>
      </c>
      <c t="s" s="5" r="G938">
        <v>3173</v>
      </c>
      <c s="5" r="H938"/>
      <c s="5" r="I938"/>
      <c s="5" r="J938"/>
    </row>
    <row r="939">
      <c s="30" r="A939">
        <v>25000</v>
      </c>
      <c s="30" r="B939">
        <v>0</v>
      </c>
      <c s="4" r="C939">
        <v>25000</v>
      </c>
      <c t="s" s="5" r="D939">
        <v>3171</v>
      </c>
      <c s="5" r="E939">
        <v>2008</v>
      </c>
      <c t="s" s="5" r="F939">
        <v>3174</v>
      </c>
      <c t="s" s="5" r="G939">
        <v>3175</v>
      </c>
      <c t="s" s="5" r="H939">
        <v>260</v>
      </c>
      <c t="s" s="5" r="I939">
        <v>3176</v>
      </c>
      <c t="s" s="5" r="J939">
        <v>3177</v>
      </c>
    </row>
    <row customHeight="1" r="940" ht="61.5">
      <c s="30" r="A940">
        <v>0</v>
      </c>
      <c s="30" r="B940">
        <v>0</v>
      </c>
      <c s="4" r="C940">
        <v>0</v>
      </c>
      <c t="s" s="5" r="D940">
        <v>3171</v>
      </c>
      <c s="5" r="E940">
        <v>2014</v>
      </c>
      <c t="s" s="5" r="F940">
        <v>3178</v>
      </c>
      <c s="5" r="G940"/>
      <c t="s" s="5" r="H940">
        <v>151</v>
      </c>
      <c t="s" s="5" r="I940">
        <v>27</v>
      </c>
      <c t="s" s="5" r="J940">
        <v>3179</v>
      </c>
    </row>
    <row customHeight="1" r="941" ht="61.5">
      <c s="30" r="A941">
        <v>7000</v>
      </c>
      <c s="30" r="B941">
        <v>14000</v>
      </c>
      <c s="4" r="C941">
        <f>A941+B941</f>
        <v>21000</v>
      </c>
      <c t="s" s="5" r="D941">
        <v>3171</v>
      </c>
      <c t="s" s="5" r="E941">
        <v>3180</v>
      </c>
      <c t="s" s="5" r="F941">
        <v>3181</v>
      </c>
      <c t="s" s="5" r="G941">
        <v>3182</v>
      </c>
      <c t="s" s="5" r="H941">
        <v>53</v>
      </c>
      <c t="s" s="5" r="I941">
        <v>33</v>
      </c>
      <c s="5" r="J941"/>
    </row>
    <row customHeight="1" r="942" ht="61.5">
      <c s="30" r="A942">
        <v>2000</v>
      </c>
      <c s="30" r="B942">
        <v>2500</v>
      </c>
      <c s="4" r="C942">
        <v>4500</v>
      </c>
      <c t="s" s="5" r="D942">
        <v>3183</v>
      </c>
      <c s="5" r="E942">
        <v>1995</v>
      </c>
      <c t="s" s="5" r="F942">
        <v>3184</v>
      </c>
      <c t="s" s="5" r="G942">
        <v>3185</v>
      </c>
      <c t="s" s="5" r="H942">
        <v>669</v>
      </c>
      <c t="s" s="5" r="I942">
        <v>114</v>
      </c>
      <c t="s" s="5" r="J942">
        <v>3186</v>
      </c>
    </row>
    <row r="943">
      <c t="s" s="30" r="A943">
        <v>3187</v>
      </c>
      <c s="30" r="B943"/>
      <c s="4" r="C943">
        <v>0</v>
      </c>
      <c t="s" s="5" r="D943">
        <v>3188</v>
      </c>
      <c s="5" r="E943">
        <v>2012</v>
      </c>
      <c t="s" s="5" r="F943">
        <v>3189</v>
      </c>
      <c t="s" s="5" r="G943">
        <v>178</v>
      </c>
      <c t="s" s="5" r="H943">
        <v>240</v>
      </c>
      <c t="s" s="5" r="I943">
        <v>3190</v>
      </c>
      <c t="s" s="5" r="J943">
        <v>3191</v>
      </c>
    </row>
    <row customHeight="1" r="944" ht="61.5">
      <c s="30" r="A944">
        <v>0</v>
      </c>
      <c s="30" r="B944">
        <v>0</v>
      </c>
      <c s="4" r="C944">
        <v>0</v>
      </c>
      <c t="s" s="5" r="D944">
        <v>3192</v>
      </c>
      <c s="5" r="E944">
        <v>2006</v>
      </c>
      <c t="s" s="5" r="F944">
        <v>3193</v>
      </c>
      <c t="s" s="5" r="G944">
        <v>226</v>
      </c>
      <c t="s" s="5" r="H944">
        <v>3194</v>
      </c>
      <c t="s" s="5" r="I944">
        <v>3195</v>
      </c>
      <c t="s" s="5" r="J944">
        <v>226</v>
      </c>
    </row>
    <row customHeight="1" r="945" ht="61.5">
      <c s="30" r="A945">
        <v>0</v>
      </c>
      <c s="30" r="B945">
        <v>0</v>
      </c>
      <c s="4" r="C945">
        <f>A945+B945</f>
        <v>0</v>
      </c>
      <c t="s" s="5" r="D945">
        <v>3192</v>
      </c>
      <c t="s" s="5" r="E945">
        <v>3196</v>
      </c>
      <c t="s" s="5" r="F945">
        <v>3197</v>
      </c>
      <c s="5" r="G945"/>
      <c t="s" s="5" r="H945">
        <v>53</v>
      </c>
      <c s="5" r="I945"/>
      <c s="5" r="J945"/>
    </row>
    <row customHeight="1" r="946" ht="61.5">
      <c s="30" r="A946">
        <v>0</v>
      </c>
      <c s="30" r="B946">
        <v>0</v>
      </c>
      <c s="4" r="C946">
        <f>A946+B946</f>
        <v>0</v>
      </c>
      <c t="s" s="5" r="D946">
        <v>3192</v>
      </c>
      <c t="s" s="5" r="E946">
        <v>3198</v>
      </c>
      <c t="s" s="5" r="F946">
        <v>3199</v>
      </c>
      <c s="5" r="G946"/>
      <c t="s" s="5" r="H946">
        <v>94</v>
      </c>
      <c s="5" r="I946"/>
      <c s="5" r="J946"/>
    </row>
    <row customHeight="1" r="947" ht="61.5">
      <c s="30" r="A947">
        <v>150000</v>
      </c>
      <c s="30" r="B947">
        <v>0</v>
      </c>
      <c s="4" r="C947">
        <f>A947+B947</f>
        <v>150000</v>
      </c>
      <c t="s" s="5" r="D947">
        <v>3192</v>
      </c>
      <c s="5" r="E947"/>
      <c t="s" s="5" r="F947">
        <v>3200</v>
      </c>
      <c t="s" s="5" r="G947">
        <v>3201</v>
      </c>
      <c t="s" s="5" r="H947">
        <v>260</v>
      </c>
      <c s="5" r="I947"/>
      <c s="5" r="J947"/>
    </row>
    <row customHeight="1" r="948" ht="61.5">
      <c s="30" r="A948">
        <v>0</v>
      </c>
      <c s="30" r="B948">
        <v>0</v>
      </c>
      <c s="4" r="C948">
        <f>A948+B948</f>
        <v>0</v>
      </c>
      <c t="s" s="5" r="D948">
        <v>3202</v>
      </c>
      <c t="s" s="5" r="E948">
        <v>3203</v>
      </c>
      <c s="5" r="F948"/>
      <c s="5" r="G948"/>
      <c t="s" s="5" r="H948">
        <v>91</v>
      </c>
      <c s="5" r="I948"/>
      <c s="5" r="J948"/>
    </row>
    <row r="949">
      <c s="30" r="A949">
        <v>0</v>
      </c>
      <c s="30" r="B949">
        <v>0</v>
      </c>
      <c s="4" r="C949">
        <v>0</v>
      </c>
      <c t="s" s="5" r="D949">
        <v>3204</v>
      </c>
      <c s="5" r="E949">
        <v>2010</v>
      </c>
      <c t="s" s="5" r="F949">
        <v>3205</v>
      </c>
      <c t="s" s="5" r="G949">
        <v>197</v>
      </c>
      <c t="s" s="5" r="H949">
        <v>3206</v>
      </c>
      <c t="s" s="5" r="I949">
        <v>2438</v>
      </c>
      <c t="s" s="5" r="J949">
        <v>3207</v>
      </c>
    </row>
    <row customHeight="1" r="950" ht="61.5">
      <c s="30" r="A950">
        <v>0</v>
      </c>
      <c s="30" r="B950">
        <v>0</v>
      </c>
      <c s="4" r="C950">
        <v>0</v>
      </c>
      <c t="s" s="5" r="D950">
        <v>3208</v>
      </c>
      <c s="5" r="E950">
        <v>2011</v>
      </c>
      <c s="5" r="F950"/>
      <c s="5" r="G950"/>
      <c s="5" r="H950"/>
      <c t="s" s="5" r="I950">
        <v>3209</v>
      </c>
      <c s="5" r="J950"/>
    </row>
    <row r="951">
      <c s="30" r="A951">
        <v>0</v>
      </c>
      <c s="30" r="B951">
        <v>0</v>
      </c>
      <c s="4" r="C951">
        <v>0</v>
      </c>
      <c t="s" s="5" r="D951">
        <v>3204</v>
      </c>
      <c s="5" r="E951">
        <v>2012</v>
      </c>
      <c t="s" s="5" r="F951">
        <v>3210</v>
      </c>
      <c s="5" r="G951"/>
      <c t="s" s="5" r="H951">
        <v>3211</v>
      </c>
      <c t="s" s="5" r="I951">
        <v>114</v>
      </c>
      <c t="s" s="5" r="J951">
        <v>3212</v>
      </c>
    </row>
    <row customHeight="1" r="952" ht="61.5">
      <c s="30" r="A952">
        <v>0</v>
      </c>
      <c s="30" r="B952">
        <v>24000</v>
      </c>
      <c s="4" r="C952">
        <v>24000</v>
      </c>
      <c t="s" s="5" r="D952">
        <v>3204</v>
      </c>
      <c s="5" r="E952">
        <v>2015</v>
      </c>
      <c t="s" s="5" r="F952">
        <v>3213</v>
      </c>
      <c t="s" s="5" r="G952">
        <v>3214</v>
      </c>
      <c t="s" s="5" r="H952">
        <v>1372</v>
      </c>
      <c t="s" s="5" r="I952">
        <v>3215</v>
      </c>
      <c t="s" s="5" r="J952">
        <v>3216</v>
      </c>
    </row>
    <row customHeight="1" r="953" ht="61.5">
      <c t="s" s="30" r="A953">
        <v>3217</v>
      </c>
      <c t="s" s="30" r="B953">
        <v>3218</v>
      </c>
      <c t="s" s="4" r="C953">
        <v>3219</v>
      </c>
      <c t="s" s="5" r="D953">
        <v>3204</v>
      </c>
      <c t="s" s="5" r="E953">
        <v>3220</v>
      </c>
      <c t="s" s="5" r="F953">
        <v>3221</v>
      </c>
      <c t="s" s="5" r="G953">
        <v>3222</v>
      </c>
      <c t="s" s="5" r="H953">
        <v>3223</v>
      </c>
      <c t="s" s="5" r="I953">
        <v>3224</v>
      </c>
      <c s="5" r="J953"/>
    </row>
    <row customHeight="1" r="954" ht="61.5">
      <c s="30" r="A954">
        <v>0</v>
      </c>
      <c s="30" r="B954">
        <v>0</v>
      </c>
      <c s="4" r="C954">
        <f>A954+B954</f>
        <v>0</v>
      </c>
      <c t="s" s="5" r="D954">
        <v>3204</v>
      </c>
      <c s="5" r="E954"/>
      <c t="s" s="5" r="F954">
        <v>3225</v>
      </c>
      <c s="5" r="G954"/>
      <c t="s" s="5" r="H954">
        <v>3226</v>
      </c>
      <c s="5" r="I954"/>
      <c s="5" r="J954"/>
    </row>
    <row customHeight="1" r="955" ht="61.5">
      <c s="30" r="A955">
        <v>2000</v>
      </c>
      <c s="30" r="B955">
        <v>0</v>
      </c>
      <c s="4" r="C955">
        <f>A955+B955</f>
        <v>2000</v>
      </c>
      <c t="s" s="5" r="D955">
        <v>3227</v>
      </c>
      <c s="5" r="E955">
        <v>2000</v>
      </c>
      <c t="s" s="5" r="F955">
        <v>3228</v>
      </c>
      <c t="s" s="5" r="G955">
        <v>3229</v>
      </c>
      <c t="s" s="5" r="H955">
        <v>260</v>
      </c>
      <c s="5" r="I955"/>
      <c s="5" r="J955"/>
    </row>
    <row r="956">
      <c s="30" r="A956">
        <v>0</v>
      </c>
      <c s="30" r="B956">
        <v>0</v>
      </c>
      <c s="4" r="C956">
        <v>0</v>
      </c>
      <c t="s" s="5" r="D956">
        <v>3227</v>
      </c>
      <c s="5" r="E956">
        <v>2009</v>
      </c>
      <c s="5" r="F956"/>
      <c s="5" r="G956"/>
      <c s="5" r="H956"/>
      <c t="s" s="5" r="I956">
        <v>1584</v>
      </c>
      <c t="s" s="5" r="J956">
        <v>3230</v>
      </c>
    </row>
    <row customHeight="1" r="957" ht="61.5">
      <c s="30" r="A957">
        <v>0</v>
      </c>
      <c s="30" r="B957">
        <v>5500</v>
      </c>
      <c s="4" r="C957">
        <f>A957+B957</f>
        <v>5500</v>
      </c>
      <c t="s" s="5" r="D957">
        <v>3231</v>
      </c>
      <c s="5" r="E957">
        <v>2013</v>
      </c>
      <c t="s" s="5" r="F957">
        <v>3232</v>
      </c>
      <c t="s" s="5" r="G957">
        <v>3233</v>
      </c>
      <c t="s" s="5" r="H957">
        <v>151</v>
      </c>
      <c t="s" s="5" r="I957">
        <v>3234</v>
      </c>
      <c s="5" r="J957">
        <v>0</v>
      </c>
    </row>
    <row customHeight="1" r="958" ht="61.5">
      <c s="30" r="A958">
        <v>0</v>
      </c>
      <c s="30" r="B958">
        <v>46728</v>
      </c>
      <c s="4" r="C958">
        <v>46728</v>
      </c>
      <c t="s" s="5" r="D958">
        <v>3235</v>
      </c>
      <c s="5" r="E958">
        <v>2010</v>
      </c>
      <c t="s" s="5" r="F958">
        <v>3236</v>
      </c>
      <c t="s" s="5" r="G958">
        <v>3237</v>
      </c>
      <c t="s" s="5" r="H958">
        <v>94</v>
      </c>
      <c t="s" s="5" r="I958">
        <v>33</v>
      </c>
      <c s="5" r="J958">
        <v>0</v>
      </c>
    </row>
    <row customHeight="1" r="959" ht="61.5">
      <c s="30" r="A959">
        <v>0</v>
      </c>
      <c s="30" r="B959">
        <v>10005.68</v>
      </c>
      <c s="4" r="C959">
        <f>A959+B959</f>
        <v>10005.68</v>
      </c>
      <c t="s" s="5" r="D959">
        <v>3235</v>
      </c>
      <c s="5" r="E959">
        <v>2011</v>
      </c>
      <c t="s" s="5" r="F959">
        <v>3238</v>
      </c>
      <c t="s" s="5" r="G959">
        <v>3239</v>
      </c>
      <c t="s" s="5" r="H959">
        <v>53</v>
      </c>
      <c s="5" r="I959"/>
      <c s="5" r="J959"/>
    </row>
    <row customHeight="1" r="960" ht="61.5">
      <c s="5" r="A960">
        <v>247642</v>
      </c>
      <c s="5" r="B960">
        <v>16296</v>
      </c>
      <c s="5" r="C960">
        <v>263938</v>
      </c>
      <c t="s" s="5" r="D960">
        <v>3235</v>
      </c>
      <c s="5" r="E960">
        <v>2013</v>
      </c>
      <c t="s" s="5" r="F960">
        <v>3240</v>
      </c>
      <c t="s" s="5" r="G960">
        <v>3241</v>
      </c>
      <c t="s" s="5" r="H960">
        <v>3242</v>
      </c>
      <c t="s" s="5" r="I960">
        <v>3243</v>
      </c>
      <c s="5" r="J960"/>
    </row>
    <row r="961">
      <c s="30" r="A961">
        <v>60000</v>
      </c>
      <c s="30" r="B961">
        <v>0</v>
      </c>
      <c s="4" r="C961">
        <v>60000</v>
      </c>
      <c t="s" s="5" r="D961">
        <v>3244</v>
      </c>
      <c s="5" r="E961">
        <v>2016</v>
      </c>
      <c t="s" s="5" r="F961">
        <v>3245</v>
      </c>
      <c t="s" s="5" r="G961">
        <v>3246</v>
      </c>
      <c s="5" r="H961"/>
      <c t="s" s="5" r="I961">
        <v>2466</v>
      </c>
      <c t="s" s="5" r="J961">
        <v>3247</v>
      </c>
    </row>
    <row customHeight="1" r="962" ht="61.5">
      <c s="5" r="A962">
        <v>0</v>
      </c>
      <c s="5" r="B962">
        <v>60000</v>
      </c>
      <c s="4" r="C962">
        <v>60000</v>
      </c>
      <c t="s" s="5" r="D962">
        <v>3248</v>
      </c>
      <c s="5" r="E962">
        <v>2016</v>
      </c>
      <c t="s" s="5" r="F962">
        <v>3249</v>
      </c>
      <c s="5" r="G962"/>
      <c s="5" r="H962"/>
      <c s="5" r="I962"/>
      <c s="5" r="J962"/>
    </row>
    <row customHeight="1" r="963" ht="61.5">
      <c s="30" r="A963">
        <v>27000</v>
      </c>
      <c s="30" r="B963">
        <v>25000</v>
      </c>
      <c s="4" r="C963">
        <v>52000</v>
      </c>
      <c t="s" s="5" r="D963">
        <v>3250</v>
      </c>
      <c s="5" r="E963">
        <v>2018</v>
      </c>
      <c t="s" s="5" r="F963">
        <v>3251</v>
      </c>
      <c t="s" s="5" r="G963">
        <v>3252</v>
      </c>
      <c t="s" s="5" r="H963">
        <v>3253</v>
      </c>
      <c t="s" s="5" r="I963">
        <v>3254</v>
      </c>
      <c t="s" s="5" r="J963">
        <v>653</v>
      </c>
    </row>
    <row customHeight="1" r="964" ht="61.5">
      <c s="30" r="A964">
        <v>0</v>
      </c>
      <c s="30" r="B964">
        <v>8000</v>
      </c>
      <c s="4" r="C964">
        <v>8000</v>
      </c>
      <c t="s" s="5" r="D964">
        <v>3255</v>
      </c>
      <c s="5" r="E964">
        <v>2010</v>
      </c>
      <c t="s" s="5" r="F964">
        <v>3256</v>
      </c>
      <c t="s" s="5" r="G964">
        <v>3257</v>
      </c>
      <c t="s" s="5" r="H964">
        <v>1544</v>
      </c>
      <c t="s" s="5" r="I964">
        <v>3258</v>
      </c>
      <c t="s" s="5" r="J964">
        <v>3259</v>
      </c>
    </row>
    <row customHeight="1" r="965" ht="61.5">
      <c s="30" r="A965">
        <v>0</v>
      </c>
      <c t="s" s="30" r="B965">
        <v>3260</v>
      </c>
      <c t="str" s="4" r="C965">
        <f>A965+B965</f>
        <v>#VALUE!:notNumber:15102 (this is what remains, not original loan amount)</v>
      </c>
      <c t="s" s="5" r="D965">
        <v>3261</v>
      </c>
      <c s="5" r="E965">
        <v>2011</v>
      </c>
      <c t="s" s="5" r="F965">
        <v>3262</v>
      </c>
      <c t="s" s="5" r="G965">
        <v>3263</v>
      </c>
      <c t="s" s="5" r="H965">
        <v>3264</v>
      </c>
      <c s="5" r="I965"/>
      <c s="5" r="J965"/>
    </row>
    <row customHeight="1" r="966" ht="61.5">
      <c s="30" r="A966">
        <v>0</v>
      </c>
      <c s="30" r="B966">
        <v>0</v>
      </c>
      <c s="4" r="C966">
        <v>0</v>
      </c>
      <c t="s" s="5" r="D966">
        <v>3265</v>
      </c>
      <c s="5" r="E966">
        <v>2005</v>
      </c>
      <c t="s" s="5" r="F966">
        <v>197</v>
      </c>
      <c t="s" s="5" r="G966">
        <v>197</v>
      </c>
      <c t="s" s="5" r="H966">
        <v>2618</v>
      </c>
      <c t="s" s="5" r="I966">
        <v>3266</v>
      </c>
      <c s="5" r="J966">
        <v>0</v>
      </c>
    </row>
    <row customHeight="1" r="967" ht="61.5">
      <c s="30" r="A967">
        <v>0</v>
      </c>
      <c s="30" r="B967">
        <v>0</v>
      </c>
      <c s="4" r="C967">
        <v>0</v>
      </c>
      <c t="s" s="5" r="D967">
        <v>3267</v>
      </c>
      <c s="5" r="E967">
        <v>2006</v>
      </c>
      <c s="5" r="F967"/>
      <c s="5" r="G967"/>
      <c t="s" s="5" r="H967">
        <v>2483</v>
      </c>
      <c t="s" s="5" r="I967">
        <v>184</v>
      </c>
      <c s="5" r="J967">
        <v>0</v>
      </c>
    </row>
    <row r="968">
      <c s="30" r="A968">
        <v>0</v>
      </c>
      <c s="30" r="B968">
        <v>0</v>
      </c>
      <c s="4" r="C968">
        <v>0</v>
      </c>
      <c t="s" s="5" r="D968">
        <v>3268</v>
      </c>
      <c s="5" r="E968">
        <v>2012</v>
      </c>
      <c t="s" s="5" r="F968">
        <v>3269</v>
      </c>
      <c s="5" r="G968"/>
      <c t="s" s="5" r="H968">
        <v>3270</v>
      </c>
      <c t="s" s="5" r="I968">
        <v>3271</v>
      </c>
      <c t="s" s="5" r="J968">
        <v>3272</v>
      </c>
    </row>
    <row customHeight="1" r="969" ht="61.5">
      <c s="30" r="A969">
        <v>0</v>
      </c>
      <c s="30" r="B969">
        <v>0</v>
      </c>
      <c s="4" r="C969">
        <f>A969+B969</f>
        <v>0</v>
      </c>
      <c t="s" s="5" r="D969">
        <v>3273</v>
      </c>
      <c s="5" r="E969">
        <v>2017</v>
      </c>
      <c t="s" s="5" r="F969">
        <v>3274</v>
      </c>
      <c t="s" s="5" r="G969">
        <v>3275</v>
      </c>
      <c t="s" s="5" r="H969">
        <v>3276</v>
      </c>
      <c s="5" r="I969"/>
      <c s="5" r="J969"/>
    </row>
    <row customHeight="1" r="970" ht="61.5">
      <c s="30" r="A970">
        <v>0</v>
      </c>
      <c s="30" r="B970">
        <v>1500</v>
      </c>
      <c s="4" r="C970">
        <v>1500</v>
      </c>
      <c t="s" s="5" r="D970">
        <v>3277</v>
      </c>
      <c s="5" r="E970">
        <v>1500</v>
      </c>
      <c t="s" s="5" r="F970">
        <v>3278</v>
      </c>
      <c t="s" s="5" r="G970">
        <v>3279</v>
      </c>
      <c t="s" s="5" r="H970">
        <v>3280</v>
      </c>
      <c t="s" s="5" r="I970">
        <v>3281</v>
      </c>
      <c t="s" s="5" r="J970">
        <v>3282</v>
      </c>
    </row>
    <row r="971">
      <c t="s" s="30" r="A971">
        <v>3283</v>
      </c>
      <c s="30" r="B971">
        <v>19000</v>
      </c>
      <c s="4" r="C971">
        <v>59000</v>
      </c>
      <c t="s" s="5" r="D971">
        <v>3277</v>
      </c>
      <c s="5" r="E971">
        <v>2001</v>
      </c>
      <c t="s" s="5" r="F971">
        <v>3284</v>
      </c>
      <c t="s" s="5" r="G971">
        <v>3285</v>
      </c>
      <c t="s" s="5" r="H971">
        <v>459</v>
      </c>
      <c t="s" s="5" r="I971">
        <v>33</v>
      </c>
      <c t="s" s="5" r="J971">
        <v>3286</v>
      </c>
    </row>
    <row r="972">
      <c s="30" r="A972">
        <v>0</v>
      </c>
      <c t="s" s="30" r="B972">
        <v>1745</v>
      </c>
      <c s="4" r="C972">
        <v>468000</v>
      </c>
      <c t="s" s="5" r="D972">
        <v>3277</v>
      </c>
      <c s="5" r="E972">
        <v>2003</v>
      </c>
      <c t="s" s="5" r="F972">
        <v>3287</v>
      </c>
      <c t="s" s="5" r="G972">
        <v>3288</v>
      </c>
      <c t="s" s="5" r="H972">
        <v>176</v>
      </c>
      <c t="s" s="5" r="I972">
        <v>184</v>
      </c>
      <c s="5" r="J972">
        <v>0</v>
      </c>
    </row>
    <row r="973">
      <c s="30" r="A973">
        <v>18000</v>
      </c>
      <c s="30" r="B973">
        <v>5000</v>
      </c>
      <c s="4" r="C973">
        <v>23000</v>
      </c>
      <c t="s" s="5" r="D973">
        <v>3277</v>
      </c>
      <c s="5" r="E973">
        <v>2005</v>
      </c>
      <c t="s" s="5" r="F973">
        <v>3289</v>
      </c>
      <c t="s" s="5" r="G973">
        <v>3290</v>
      </c>
      <c t="s" s="5" r="H973">
        <v>119</v>
      </c>
      <c t="s" s="5" r="I973">
        <v>33</v>
      </c>
      <c t="s" s="5" r="J973">
        <v>3291</v>
      </c>
    </row>
    <row r="974">
      <c s="30" r="A974"/>
      <c t="s" s="30" r="B974">
        <v>3292</v>
      </c>
      <c t="s" s="4" r="C974">
        <v>3292</v>
      </c>
      <c t="s" s="5" r="D974">
        <v>3277</v>
      </c>
      <c s="5" r="E974">
        <v>2008</v>
      </c>
      <c t="s" s="5" r="F974">
        <v>2341</v>
      </c>
      <c t="s" s="5" r="G974">
        <v>3293</v>
      </c>
      <c t="s" s="5" r="H974">
        <v>369</v>
      </c>
      <c t="s" s="5" r="I974">
        <v>184</v>
      </c>
      <c t="s" s="5" r="J974">
        <v>121</v>
      </c>
    </row>
    <row customHeight="1" r="975" ht="61.5">
      <c s="30" r="A975">
        <v>45000</v>
      </c>
      <c s="30" r="B975">
        <v>0</v>
      </c>
      <c s="4" r="C975">
        <v>45000</v>
      </c>
      <c t="s" s="5" r="D975">
        <v>3277</v>
      </c>
      <c s="5" r="E975">
        <v>2008</v>
      </c>
      <c t="s" s="5" r="F975">
        <v>3294</v>
      </c>
      <c t="s" s="5" r="G975">
        <v>310</v>
      </c>
      <c t="s" s="5" r="H975">
        <v>226</v>
      </c>
      <c t="s" s="5" r="I975">
        <v>33</v>
      </c>
      <c s="5" r="J975">
        <v>0</v>
      </c>
    </row>
    <row customHeight="1" r="976" ht="61.5">
      <c s="30" r="A976">
        <v>45000</v>
      </c>
      <c s="30" r="B976">
        <v>0</v>
      </c>
      <c s="4" r="C976">
        <v>45000</v>
      </c>
      <c t="s" s="5" r="D976">
        <v>3277</v>
      </c>
      <c s="5" r="E976">
        <v>2008</v>
      </c>
      <c t="s" s="5" r="F976">
        <v>3295</v>
      </c>
      <c t="s" s="5" r="G976">
        <v>3296</v>
      </c>
      <c t="s" s="5" r="H976">
        <v>276</v>
      </c>
      <c t="s" s="5" r="I976">
        <v>27</v>
      </c>
      <c s="5" r="J976">
        <v>0</v>
      </c>
    </row>
    <row customHeight="1" r="977" ht="61.5">
      <c s="30" r="A977">
        <v>0</v>
      </c>
      <c s="30" r="B977">
        <v>0</v>
      </c>
      <c s="4" r="C977">
        <v>0</v>
      </c>
      <c t="s" s="5" r="D977">
        <v>3277</v>
      </c>
      <c s="5" r="E977">
        <v>2008</v>
      </c>
      <c t="s" s="5" r="F977">
        <v>3297</v>
      </c>
      <c s="5" r="G977"/>
      <c s="5" r="H977"/>
      <c s="5" r="I977"/>
      <c s="5" r="J977"/>
    </row>
    <row customHeight="1" r="978" ht="61.5">
      <c s="30" r="A978">
        <v>29000</v>
      </c>
      <c s="30" r="B978">
        <v>0</v>
      </c>
      <c s="4" r="C978">
        <v>29000</v>
      </c>
      <c t="s" s="5" r="D978">
        <v>3277</v>
      </c>
      <c s="5" r="E978">
        <v>2009</v>
      </c>
      <c t="s" s="5" r="F978">
        <v>3298</v>
      </c>
      <c t="s" s="5" r="G978">
        <v>3299</v>
      </c>
      <c t="s" s="5" r="H978">
        <v>53</v>
      </c>
      <c t="s" s="5" r="I978">
        <v>3300</v>
      </c>
      <c t="s" s="5" r="J978">
        <v>3301</v>
      </c>
    </row>
    <row r="979">
      <c s="30" r="A979">
        <v>0</v>
      </c>
      <c s="30" r="B979">
        <v>20000</v>
      </c>
      <c s="4" r="C979">
        <v>20000</v>
      </c>
      <c t="s" s="5" r="D979">
        <v>3277</v>
      </c>
      <c s="5" r="E979">
        <v>2009</v>
      </c>
      <c t="s" s="5" r="F979">
        <v>3302</v>
      </c>
      <c s="5" r="G979"/>
      <c t="s" s="5" r="H979">
        <v>3303</v>
      </c>
      <c t="s" s="5" r="I979">
        <v>3304</v>
      </c>
      <c t="s" s="5" r="J979">
        <v>3305</v>
      </c>
    </row>
    <row customHeight="1" r="980" ht="61.5">
      <c s="30" r="A980"/>
      <c s="30" r="B980">
        <v>0</v>
      </c>
      <c s="4" r="C980">
        <v>0</v>
      </c>
      <c t="s" s="5" r="D980">
        <v>3277</v>
      </c>
      <c s="5" r="E980">
        <v>2009</v>
      </c>
      <c t="s" s="5" r="F980">
        <v>3306</v>
      </c>
      <c s="5" r="G980"/>
      <c s="5" r="H980"/>
      <c s="5" r="I980"/>
      <c s="5" r="J980"/>
    </row>
    <row r="981">
      <c s="30" r="A981">
        <v>15000</v>
      </c>
      <c s="30" r="B981">
        <v>80000</v>
      </c>
      <c s="4" r="C981">
        <v>95000</v>
      </c>
      <c t="s" s="5" r="D981">
        <v>3307</v>
      </c>
      <c s="5" r="E981">
        <v>2010</v>
      </c>
      <c t="s" s="5" r="F981">
        <v>3308</v>
      </c>
      <c t="s" s="5" r="G981">
        <v>3309</v>
      </c>
      <c s="5" r="H981"/>
      <c t="s" s="5" r="I981">
        <v>33</v>
      </c>
      <c t="s" s="5" r="J981">
        <v>347</v>
      </c>
    </row>
    <row customHeight="1" r="982" ht="61.5">
      <c s="30" r="A982">
        <v>55000</v>
      </c>
      <c s="30" r="B982">
        <v>30000</v>
      </c>
      <c s="4" r="C982">
        <v>85000</v>
      </c>
      <c t="s" s="5" r="D982">
        <v>3277</v>
      </c>
      <c s="5" r="E982">
        <v>2010</v>
      </c>
      <c t="s" s="5" r="F982">
        <v>3310</v>
      </c>
      <c t="s" s="5" r="G982">
        <v>3311</v>
      </c>
      <c t="s" s="5" r="H982">
        <v>3312</v>
      </c>
      <c t="s" s="5" r="I982">
        <v>3313</v>
      </c>
      <c t="s" s="5" r="J982">
        <v>3314</v>
      </c>
    </row>
    <row customHeight="1" r="983" ht="61.5">
      <c s="30" r="A983"/>
      <c s="30" r="B983"/>
      <c s="4" r="C983">
        <v>60000</v>
      </c>
      <c t="s" s="5" r="D983">
        <v>3277</v>
      </c>
      <c s="5" r="E983">
        <v>2010</v>
      </c>
      <c t="s" s="5" r="F983">
        <v>3315</v>
      </c>
      <c t="s" s="5" r="G983">
        <v>3316</v>
      </c>
      <c t="s" s="5" r="H983">
        <v>3317</v>
      </c>
      <c t="s" s="5" r="I983">
        <v>3318</v>
      </c>
      <c s="5" r="J983">
        <v>0</v>
      </c>
    </row>
    <row r="984">
      <c s="30" r="A984"/>
      <c s="30" r="B984"/>
      <c s="4" r="C984">
        <v>12000</v>
      </c>
      <c t="s" s="5" r="D984">
        <v>3277</v>
      </c>
      <c s="5" r="E984">
        <v>2010</v>
      </c>
      <c t="s" r="F984">
        <v>3319</v>
      </c>
      <c t="s" s="5" r="G984">
        <v>3320</v>
      </c>
      <c t="s" s="5" r="H984">
        <v>708</v>
      </c>
      <c t="s" s="5" r="I984">
        <v>3321</v>
      </c>
      <c s="5" r="J984">
        <v>0</v>
      </c>
    </row>
    <row customHeight="1" r="985" ht="61.5">
      <c t="s" s="30" r="A985">
        <v>3322</v>
      </c>
      <c s="30" r="B985">
        <v>3000</v>
      </c>
      <c s="4" r="C985">
        <v>3000</v>
      </c>
      <c t="s" s="5" r="D985">
        <v>3277</v>
      </c>
      <c s="5" r="E985">
        <v>2010</v>
      </c>
      <c t="s" s="5" r="F985">
        <v>3323</v>
      </c>
      <c t="s" s="5" r="G985">
        <v>3324</v>
      </c>
      <c t="s" s="5" r="H985">
        <v>222</v>
      </c>
      <c t="s" s="5" r="I985">
        <v>33</v>
      </c>
      <c t="s" s="5" r="J985">
        <v>17</v>
      </c>
    </row>
    <row r="986">
      <c s="30" r="A986">
        <v>30000</v>
      </c>
      <c s="30" r="B986">
        <v>45000</v>
      </c>
      <c s="4" r="C986">
        <v>75000</v>
      </c>
      <c t="s" s="5" r="D986">
        <v>3277</v>
      </c>
      <c s="5" r="E986">
        <v>2011</v>
      </c>
      <c t="s" s="5" r="F986">
        <v>3325</v>
      </c>
      <c t="s" s="5" r="G986">
        <v>3326</v>
      </c>
      <c t="s" s="5" r="H986">
        <v>53</v>
      </c>
      <c t="s" s="5" r="I986">
        <v>3327</v>
      </c>
      <c t="s" s="5" r="J986">
        <v>3328</v>
      </c>
    </row>
    <row r="987">
      <c s="30" r="A987">
        <v>44000</v>
      </c>
      <c s="30" r="B987">
        <v>16000</v>
      </c>
      <c s="4" r="C987">
        <v>60000</v>
      </c>
      <c t="s" s="5" r="D987">
        <v>3277</v>
      </c>
      <c s="5" r="E987">
        <v>2011</v>
      </c>
      <c t="s" s="5" r="F987">
        <v>3329</v>
      </c>
      <c t="s" s="5" r="G987">
        <v>3330</v>
      </c>
      <c t="s" s="5" r="H987">
        <v>3331</v>
      </c>
      <c t="s" s="5" r="I987">
        <v>3332</v>
      </c>
      <c t="s" s="5" r="J987">
        <v>3333</v>
      </c>
    </row>
    <row customHeight="1" r="988" ht="61.5">
      <c s="30" r="A988">
        <v>4000</v>
      </c>
      <c s="30" r="B988">
        <v>42000</v>
      </c>
      <c s="4" r="C988">
        <v>46000</v>
      </c>
      <c t="s" s="5" r="D988">
        <v>3277</v>
      </c>
      <c s="5" r="E988">
        <v>2011</v>
      </c>
      <c t="s" s="5" r="F988">
        <v>3334</v>
      </c>
      <c t="s" s="5" r="G988">
        <v>3335</v>
      </c>
      <c t="s" s="5" r="H988">
        <v>234</v>
      </c>
      <c t="s" s="5" r="I988">
        <v>3304</v>
      </c>
      <c s="5" r="J988">
        <v>0</v>
      </c>
    </row>
    <row customHeight="1" r="989" ht="61.5">
      <c s="30" r="A989">
        <v>12500</v>
      </c>
      <c s="30" r="B989">
        <v>0</v>
      </c>
      <c s="4" r="C989">
        <v>12500</v>
      </c>
      <c t="s" s="5" r="D989">
        <v>3277</v>
      </c>
      <c s="5" r="E989">
        <v>2011</v>
      </c>
      <c t="s" s="5" r="F989">
        <v>3336</v>
      </c>
      <c t="s" s="5" r="G989">
        <v>3337</v>
      </c>
      <c t="s" s="5" r="H989">
        <v>342</v>
      </c>
      <c t="s" s="5" r="I989">
        <v>33</v>
      </c>
      <c t="s" s="5" r="J989">
        <v>159</v>
      </c>
    </row>
    <row r="990">
      <c s="30" r="A990">
        <v>0</v>
      </c>
      <c s="30" r="B990">
        <v>2000</v>
      </c>
      <c s="4" r="C990">
        <v>2000</v>
      </c>
      <c t="s" s="5" r="D990">
        <v>3277</v>
      </c>
      <c s="5" r="E990">
        <v>2011</v>
      </c>
      <c t="s" s="5" r="F990">
        <v>3338</v>
      </c>
      <c t="s" s="5" r="G990">
        <v>197</v>
      </c>
      <c t="s" s="5" r="H990">
        <v>119</v>
      </c>
      <c t="s" s="5" r="I990">
        <v>888</v>
      </c>
      <c t="s" s="5" r="J990">
        <v>3339</v>
      </c>
    </row>
    <row customHeight="1" r="991" ht="61.5">
      <c s="30" r="A991">
        <v>45000</v>
      </c>
      <c s="30" r="B991">
        <v>7000</v>
      </c>
      <c s="4" r="C991">
        <v>52000</v>
      </c>
      <c t="s" s="5" r="D991">
        <v>3277</v>
      </c>
      <c s="5" r="E991">
        <v>2012</v>
      </c>
      <c t="s" s="5" r="F991">
        <v>3340</v>
      </c>
      <c t="s" s="5" r="G991">
        <v>3341</v>
      </c>
      <c t="s" s="5" r="H991">
        <v>226</v>
      </c>
      <c t="s" s="5" r="I991">
        <v>27</v>
      </c>
      <c t="s" s="5" r="J991">
        <v>3342</v>
      </c>
    </row>
    <row customHeight="1" r="992" ht="61.5">
      <c s="30" r="A992"/>
      <c s="30" r="B992">
        <v>0</v>
      </c>
      <c s="4" r="C992">
        <f>A992+B992</f>
        <v>0</v>
      </c>
      <c t="s" s="5" r="D992">
        <v>3277</v>
      </c>
      <c s="5" r="E992">
        <v>2012</v>
      </c>
      <c t="s" s="5" r="F992">
        <v>197</v>
      </c>
      <c t="s" s="5" r="G992">
        <v>197</v>
      </c>
      <c t="s" s="5" r="H992">
        <v>3343</v>
      </c>
      <c s="5" r="I992"/>
      <c s="5" r="J992"/>
    </row>
    <row customHeight="1" r="993" ht="61.5">
      <c s="30" r="A993"/>
      <c s="30" r="B993"/>
      <c s="4" r="C993">
        <v>125000</v>
      </c>
      <c t="s" s="5" r="D993">
        <v>3277</v>
      </c>
      <c s="5" r="E993">
        <v>2013</v>
      </c>
      <c t="s" s="5" r="F993">
        <v>3344</v>
      </c>
      <c t="s" s="5" r="G993">
        <v>3345</v>
      </c>
      <c t="s" s="5" r="H993">
        <v>3346</v>
      </c>
      <c t="s" s="5" r="I993">
        <v>3347</v>
      </c>
      <c t="s" s="5" r="J993">
        <v>3348</v>
      </c>
    </row>
    <row customHeight="1" r="994" ht="61.5">
      <c s="30" r="A994">
        <v>50500</v>
      </c>
      <c s="30" r="B994">
        <v>0</v>
      </c>
      <c s="4" r="C994">
        <v>50500</v>
      </c>
      <c t="s" s="5" r="D994">
        <v>3277</v>
      </c>
      <c s="5" r="E994">
        <v>2013</v>
      </c>
      <c t="s" s="5" r="F994">
        <v>3349</v>
      </c>
      <c t="s" s="5" r="G994">
        <v>3350</v>
      </c>
      <c t="s" s="5" r="H994">
        <v>91</v>
      </c>
      <c t="s" s="5" r="I994">
        <v>3351</v>
      </c>
      <c s="5" r="J994">
        <v>0</v>
      </c>
    </row>
    <row customHeight="1" r="995" ht="61.5">
      <c s="30" r="A995">
        <v>3000</v>
      </c>
      <c s="30" r="B995">
        <v>6000</v>
      </c>
      <c s="4" r="C995">
        <v>9000</v>
      </c>
      <c t="s" s="5" r="D995">
        <v>3277</v>
      </c>
      <c s="5" r="E995">
        <v>2013</v>
      </c>
      <c t="s" s="5" r="F995">
        <v>3352</v>
      </c>
      <c t="s" s="5" r="G995">
        <v>3353</v>
      </c>
      <c t="s" s="5" r="H995">
        <v>1736</v>
      </c>
      <c t="s" s="5" r="I995">
        <v>114</v>
      </c>
      <c t="s" s="5" r="J995">
        <v>17</v>
      </c>
    </row>
    <row customHeight="1" r="996" ht="61.5">
      <c s="30" r="A996">
        <v>0</v>
      </c>
      <c s="30" r="B996">
        <v>5000</v>
      </c>
      <c s="4" r="C996">
        <v>5000</v>
      </c>
      <c t="s" s="5" r="D996">
        <v>3277</v>
      </c>
      <c s="5" r="E996">
        <v>2013</v>
      </c>
      <c t="s" s="5" r="F996">
        <v>3354</v>
      </c>
      <c t="s" s="5" r="G996">
        <v>3355</v>
      </c>
      <c t="s" s="5" r="H996">
        <v>260</v>
      </c>
      <c t="s" s="5" r="I996">
        <v>3356</v>
      </c>
      <c s="5" r="J996">
        <v>0</v>
      </c>
    </row>
    <row r="997">
      <c s="30" r="A997">
        <v>20000</v>
      </c>
      <c s="30" r="B997">
        <v>23000</v>
      </c>
      <c s="4" r="C997">
        <v>43000</v>
      </c>
      <c t="s" s="5" r="D997">
        <v>3277</v>
      </c>
      <c s="5" r="E997">
        <v>2014</v>
      </c>
      <c t="s" s="5" r="F997">
        <v>3357</v>
      </c>
      <c t="s" s="5" r="G997">
        <v>3358</v>
      </c>
      <c t="s" s="5" r="H997">
        <v>3359</v>
      </c>
      <c t="s" s="5" r="I997">
        <v>33</v>
      </c>
      <c s="5" r="J997">
        <v>0</v>
      </c>
    </row>
    <row customHeight="1" r="998" ht="61.5">
      <c s="30" r="A998">
        <v>25000</v>
      </c>
      <c s="30" r="B998">
        <v>70000</v>
      </c>
      <c s="4" r="C998">
        <v>95000</v>
      </c>
      <c t="s" s="5" r="D998">
        <v>3277</v>
      </c>
      <c s="5" r="E998">
        <v>2015</v>
      </c>
      <c t="s" s="5" r="F998">
        <v>3360</v>
      </c>
      <c t="s" s="5" r="G998">
        <v>3361</v>
      </c>
      <c t="s" s="5" r="H998">
        <v>3362</v>
      </c>
      <c t="s" s="5" r="I998">
        <v>3363</v>
      </c>
      <c t="s" s="5" r="J998">
        <v>3364</v>
      </c>
    </row>
    <row r="999">
      <c s="30" r="A999">
        <v>0</v>
      </c>
      <c s="30" r="B999">
        <v>60000</v>
      </c>
      <c s="4" r="C999">
        <v>60000</v>
      </c>
      <c t="s" s="5" r="D999">
        <v>3277</v>
      </c>
      <c s="5" r="E999">
        <v>2015</v>
      </c>
      <c t="s" s="5" r="F999">
        <v>3365</v>
      </c>
      <c t="s" s="5" r="G999">
        <v>3366</v>
      </c>
      <c s="5" r="H999"/>
      <c s="5" r="I999"/>
      <c s="5" r="J999"/>
    </row>
    <row r="1000">
      <c s="30" r="A1000">
        <v>0</v>
      </c>
      <c s="30" r="B1000">
        <v>0</v>
      </c>
      <c s="4" r="C1000">
        <v>0</v>
      </c>
      <c t="s" s="5" r="D1000">
        <v>3277</v>
      </c>
      <c t="s" s="5" r="E1000">
        <v>682</v>
      </c>
      <c s="5" r="F1000"/>
      <c s="5" r="G1000"/>
      <c t="s" s="5" r="H1000">
        <v>692</v>
      </c>
      <c t="s" s="5" r="I1000">
        <v>27</v>
      </c>
      <c s="5" r="J1000"/>
    </row>
    <row customHeight="1" r="1001" ht="61.5">
      <c s="30" r="A1001">
        <v>19000</v>
      </c>
      <c s="30" r="B1001">
        <v>8915</v>
      </c>
      <c s="4" r="C1001">
        <f>A1001+B1001</f>
        <v>27915</v>
      </c>
      <c t="s" s="5" r="D1001">
        <v>3277</v>
      </c>
      <c t="s" s="5" r="E1001">
        <v>2536</v>
      </c>
      <c t="s" s="5" r="F1001">
        <v>3367</v>
      </c>
      <c t="s" s="5" r="G1001">
        <v>3368</v>
      </c>
      <c t="s" s="5" r="H1001">
        <v>222</v>
      </c>
      <c t="s" s="5" r="I1001">
        <v>3369</v>
      </c>
      <c t="s" s="5" r="J1001">
        <v>3370</v>
      </c>
    </row>
    <row customHeight="1" r="1002" ht="61.5">
      <c s="30" r="A1002">
        <v>0</v>
      </c>
      <c s="30" r="B1002">
        <v>17000</v>
      </c>
      <c s="4" r="C1002">
        <f>A1002+B1002</f>
        <v>17000</v>
      </c>
      <c t="s" s="5" r="D1002">
        <v>3277</v>
      </c>
      <c t="s" s="5" r="E1002">
        <v>3371</v>
      </c>
      <c t="s" s="5" r="F1002">
        <v>3372</v>
      </c>
      <c t="s" s="5" r="G1002">
        <v>3373</v>
      </c>
      <c t="s" s="5" r="H1002">
        <v>119</v>
      </c>
      <c s="5" r="I1002"/>
      <c s="5" r="J1002"/>
    </row>
    <row customHeight="1" r="1003" ht="61.5">
      <c s="30" r="A1003">
        <v>30500</v>
      </c>
      <c s="30" r="B1003">
        <v>87000</v>
      </c>
      <c s="4" r="C1003">
        <f>A1003+B1003</f>
        <v>117500</v>
      </c>
      <c t="s" s="5" r="D1003">
        <v>3277</v>
      </c>
      <c t="s" s="5" r="E1003">
        <v>3374</v>
      </c>
      <c t="s" s="5" r="F1003">
        <v>3375</v>
      </c>
      <c t="s" s="5" r="G1003">
        <v>3376</v>
      </c>
      <c s="5" r="H1003"/>
      <c s="5" r="I1003"/>
      <c s="5" r="J1003"/>
    </row>
    <row customHeight="1" r="1004" ht="61.5">
      <c s="30" r="A1004">
        <v>0</v>
      </c>
      <c s="30" r="B1004">
        <v>24000</v>
      </c>
      <c s="4" r="C1004">
        <f>A1004+B1004</f>
        <v>24000</v>
      </c>
      <c t="s" s="5" r="D1004">
        <v>3277</v>
      </c>
      <c s="5" r="E1004"/>
      <c t="s" s="5" r="F1004">
        <v>3377</v>
      </c>
      <c s="5" r="G1004"/>
      <c t="s" s="5" r="H1004">
        <v>222</v>
      </c>
      <c s="5" r="I1004"/>
      <c s="5" r="J1004"/>
    </row>
    <row customHeight="1" r="1005" ht="61.5">
      <c s="30" r="A1005">
        <v>262482</v>
      </c>
      <c s="30" r="B1005">
        <v>2000</v>
      </c>
      <c s="4" r="C1005">
        <v>264482</v>
      </c>
      <c t="s" s="5" r="D1005">
        <v>3378</v>
      </c>
      <c s="5" r="E1005">
        <v>2014</v>
      </c>
      <c t="s" s="5" r="F1005">
        <v>3379</v>
      </c>
      <c t="s" s="5" r="G1005">
        <v>3380</v>
      </c>
      <c t="s" s="5" r="H1005">
        <v>3381</v>
      </c>
      <c t="s" s="5" r="I1005">
        <v>33</v>
      </c>
      <c t="s" s="5" r="J1005">
        <v>3382</v>
      </c>
    </row>
    <row customHeight="1" r="1006" ht="61.5">
      <c s="30" r="A1006">
        <v>59000</v>
      </c>
      <c s="30" r="B1006">
        <v>0</v>
      </c>
      <c s="4" r="C1006">
        <v>55000</v>
      </c>
      <c t="s" s="5" r="D1006">
        <v>3383</v>
      </c>
      <c s="5" r="E1006">
        <v>2009</v>
      </c>
      <c t="s" s="5" r="F1006">
        <v>3384</v>
      </c>
      <c t="s" s="5" r="G1006">
        <v>3385</v>
      </c>
      <c s="5" r="H1006"/>
      <c s="5" r="I1006"/>
      <c s="5" r="J1006"/>
    </row>
    <row customHeight="1" r="1007" ht="61.5">
      <c s="30" r="A1007">
        <v>108000</v>
      </c>
      <c s="30" r="B1007">
        <v>14000</v>
      </c>
      <c s="4" r="C1007">
        <v>108000</v>
      </c>
      <c t="s" s="5" r="D1007">
        <v>3386</v>
      </c>
      <c s="5" r="E1007">
        <v>2002</v>
      </c>
      <c t="s" s="5" r="F1007">
        <v>3387</v>
      </c>
      <c t="s" s="5" r="G1007">
        <v>3388</v>
      </c>
      <c t="s" s="5" r="H1007">
        <v>94</v>
      </c>
      <c t="s" s="5" r="I1007">
        <v>3389</v>
      </c>
      <c t="s" s="5" r="J1007">
        <v>3390</v>
      </c>
    </row>
    <row r="1008">
      <c s="30" r="A1008">
        <v>120000</v>
      </c>
      <c s="30" r="B1008">
        <v>0</v>
      </c>
      <c s="4" r="C1008">
        <v>120000</v>
      </c>
      <c t="s" s="5" r="D1008">
        <v>3391</v>
      </c>
      <c s="5" r="E1008">
        <v>2011</v>
      </c>
      <c t="s" s="5" r="F1008">
        <v>3392</v>
      </c>
      <c t="s" s="5" r="G1008">
        <v>3393</v>
      </c>
      <c t="s" s="5" r="H1008">
        <v>342</v>
      </c>
      <c t="s" s="5" r="I1008">
        <v>3394</v>
      </c>
      <c t="s" s="5" r="J1008">
        <v>3395</v>
      </c>
    </row>
    <row customHeight="1" r="1009" ht="61.5">
      <c s="30" r="A1009">
        <v>5000</v>
      </c>
      <c s="30" r="B1009">
        <v>5000</v>
      </c>
      <c s="4" r="C1009">
        <f>A1009+B1009</f>
        <v>10000</v>
      </c>
      <c t="s" s="5" r="D1009">
        <v>3396</v>
      </c>
      <c t="s" s="5" r="E1009">
        <v>564</v>
      </c>
      <c t="s" s="5" r="F1009">
        <v>3397</v>
      </c>
      <c t="s" s="5" r="G1009">
        <v>3398</v>
      </c>
      <c t="s" s="5" r="H1009">
        <v>142</v>
      </c>
      <c s="5" r="I1009"/>
      <c s="5" r="J1009"/>
    </row>
    <row customHeight="1" r="1010" ht="61.5">
      <c s="30" r="A1010">
        <v>0</v>
      </c>
      <c s="30" r="B1010">
        <v>0</v>
      </c>
      <c s="4" r="C1010"/>
      <c t="s" s="5" r="D1010">
        <v>3399</v>
      </c>
      <c s="5" r="E1010">
        <v>1992</v>
      </c>
      <c s="5" r="F1010"/>
      <c s="5" r="G1010"/>
      <c t="s" s="5" r="H1010">
        <v>260</v>
      </c>
      <c t="s" s="5" r="I1010">
        <v>114</v>
      </c>
      <c t="s" s="5" r="J1010">
        <v>197</v>
      </c>
    </row>
    <row r="1011">
      <c s="30" r="A1011">
        <v>0</v>
      </c>
      <c t="s" s="30" r="B1011">
        <v>797</v>
      </c>
      <c t="s" s="4" r="C1011">
        <v>797</v>
      </c>
      <c t="s" s="5" r="D1011">
        <v>3399</v>
      </c>
      <c s="5" r="E1011">
        <v>2001</v>
      </c>
      <c t="s" s="5" r="F1011">
        <v>3400</v>
      </c>
      <c t="s" s="5" r="G1011">
        <v>2903</v>
      </c>
      <c t="s" s="5" r="H1011">
        <v>3401</v>
      </c>
      <c t="s" s="5" r="I1011">
        <v>33</v>
      </c>
      <c t="s" s="5" r="J1011">
        <v>159</v>
      </c>
    </row>
    <row customHeight="1" r="1012" ht="61.5">
      <c s="30" r="A1012">
        <v>157000</v>
      </c>
      <c s="30" r="B1012">
        <v>6000</v>
      </c>
      <c s="4" r="C1012">
        <v>163000</v>
      </c>
      <c t="s" s="5" r="D1012">
        <v>3399</v>
      </c>
      <c s="5" r="E1012">
        <v>2001</v>
      </c>
      <c t="s" s="5" r="F1012">
        <v>3402</v>
      </c>
      <c t="s" s="5" r="G1012">
        <v>3403</v>
      </c>
      <c t="s" s="5" r="H1012">
        <v>3404</v>
      </c>
      <c t="s" s="5" r="I1012">
        <v>1506</v>
      </c>
      <c t="s" s="5" r="J1012">
        <v>121</v>
      </c>
    </row>
    <row customHeight="1" r="1013" ht="61.5">
      <c s="30" r="A1013">
        <v>0</v>
      </c>
      <c s="30" r="B1013">
        <v>0</v>
      </c>
      <c s="4" r="C1013">
        <f>A1013+B1013</f>
        <v>0</v>
      </c>
      <c t="s" s="5" r="D1013">
        <v>3399</v>
      </c>
      <c s="5" r="E1013">
        <v>2008</v>
      </c>
      <c t="s" s="5" r="F1013">
        <v>3405</v>
      </c>
      <c s="5" r="G1013"/>
      <c t="s" s="5" r="H1013">
        <v>260</v>
      </c>
      <c s="5" r="I1013"/>
      <c s="5" r="J1013"/>
    </row>
    <row customHeight="1" r="1014" ht="61.5">
      <c s="30" r="A1014">
        <v>13000</v>
      </c>
      <c s="30" r="B1014">
        <v>1000</v>
      </c>
      <c s="4" r="C1014">
        <v>14000</v>
      </c>
      <c t="s" s="5" r="D1014">
        <v>3399</v>
      </c>
      <c s="5" r="E1014">
        <v>2010</v>
      </c>
      <c t="s" s="5" r="F1014">
        <v>3406</v>
      </c>
      <c t="s" s="5" r="G1014">
        <v>3407</v>
      </c>
      <c t="s" s="5" r="H1014">
        <v>94</v>
      </c>
      <c t="s" s="5" r="I1014">
        <v>114</v>
      </c>
      <c s="5" r="J1014">
        <v>5000</v>
      </c>
    </row>
    <row r="1015">
      <c s="30" r="A1015">
        <v>0</v>
      </c>
      <c s="30" r="B1015">
        <v>0</v>
      </c>
      <c s="4" r="C1015">
        <v>0</v>
      </c>
      <c t="s" s="5" r="D1015">
        <v>3399</v>
      </c>
      <c s="5" r="E1015">
        <v>2012</v>
      </c>
      <c t="s" s="5" r="F1015">
        <v>3408</v>
      </c>
      <c s="5" r="G1015"/>
      <c t="s" s="5" r="H1015">
        <v>3409</v>
      </c>
      <c t="s" s="5" r="I1015">
        <v>3410</v>
      </c>
      <c t="s" s="5" r="J1015">
        <v>3411</v>
      </c>
    </row>
    <row customHeight="1" r="1016" ht="61.5">
      <c s="30" r="A1016">
        <v>0</v>
      </c>
      <c s="30" r="B1016">
        <v>6500</v>
      </c>
      <c s="4" r="C1016">
        <f>A1016+B1016</f>
        <v>6500</v>
      </c>
      <c t="s" s="5" r="D1016">
        <v>3399</v>
      </c>
      <c t="s" s="5" r="E1016">
        <v>3412</v>
      </c>
      <c t="s" s="5" r="F1016">
        <v>3413</v>
      </c>
      <c t="s" s="5" r="G1016">
        <v>3414</v>
      </c>
      <c t="s" s="5" r="H1016">
        <v>53</v>
      </c>
      <c t="s" s="5" r="I1016">
        <v>3415</v>
      </c>
      <c t="s" s="5" r="J1016">
        <v>3416</v>
      </c>
    </row>
    <row customHeight="1" r="1017" ht="61.5">
      <c s="30" r="A1017">
        <v>85000</v>
      </c>
      <c s="30" r="B1017">
        <v>0</v>
      </c>
      <c s="4" r="C1017">
        <f>A1017+B1017</f>
        <v>85000</v>
      </c>
      <c t="s" s="5" r="D1017">
        <v>3417</v>
      </c>
      <c s="5" r="E1017">
        <v>2011</v>
      </c>
      <c t="s" s="5" r="F1017">
        <v>3418</v>
      </c>
      <c t="s" s="5" r="G1017">
        <v>3419</v>
      </c>
      <c t="s" s="5" r="H1017">
        <v>3420</v>
      </c>
      <c s="5" r="I1017"/>
      <c s="5" r="J1017"/>
    </row>
    <row customHeight="1" r="1018" ht="61.5">
      <c s="30" r="A1018">
        <v>5000</v>
      </c>
      <c s="30" r="B1018"/>
      <c s="4" r="C1018">
        <v>56000</v>
      </c>
      <c t="s" s="5" r="D1018">
        <v>3421</v>
      </c>
      <c s="5" r="E1018">
        <v>1991</v>
      </c>
      <c t="s" s="5" r="F1018">
        <v>3422</v>
      </c>
      <c t="s" s="5" r="G1018">
        <v>3423</v>
      </c>
      <c t="s" s="5" r="H1018">
        <v>53</v>
      </c>
      <c t="s" s="5" r="I1018">
        <v>114</v>
      </c>
      <c t="s" s="5" r="J1018">
        <v>3424</v>
      </c>
    </row>
    <row customHeight="1" r="1019" ht="61.5">
      <c t="s" s="30" r="A1019">
        <v>3425</v>
      </c>
      <c s="30" r="B1019">
        <v>150000</v>
      </c>
      <c t="str" s="4" r="C1019">
        <f>A1019+B1019</f>
        <v>#VALUE!:notNumber:~50,000</v>
      </c>
      <c t="s" s="5" r="D1019">
        <v>3426</v>
      </c>
      <c s="5" r="E1019"/>
      <c t="s" s="5" r="F1019">
        <v>3427</v>
      </c>
      <c t="s" s="5" r="G1019">
        <v>3428</v>
      </c>
      <c t="s" s="5" r="H1019">
        <v>3429</v>
      </c>
      <c s="5" r="I1019"/>
      <c s="5" r="J1019"/>
    </row>
    <row customHeight="1" r="1020" ht="30.75">
      <c t="s" s="30" r="A1020">
        <v>3430</v>
      </c>
      <c s="30" r="B1020">
        <v>22000</v>
      </c>
      <c s="4" r="C1020">
        <v>47000</v>
      </c>
      <c t="s" s="5" r="D1020">
        <v>3431</v>
      </c>
      <c s="5" r="E1020">
        <v>2013</v>
      </c>
      <c t="s" s="5" r="F1020">
        <v>3432</v>
      </c>
      <c t="s" s="5" r="G1020">
        <v>3433</v>
      </c>
      <c t="s" s="5" r="H1020">
        <v>3434</v>
      </c>
      <c t="s" s="5" r="I1020">
        <v>114</v>
      </c>
      <c t="s" s="5" r="J1020">
        <v>3435</v>
      </c>
    </row>
    <row r="1021">
      <c s="30" r="A1021">
        <v>10000</v>
      </c>
      <c s="30" r="B1021">
        <v>10000</v>
      </c>
      <c s="4" r="C1021">
        <f>A1021+B1021</f>
        <v>20000</v>
      </c>
      <c t="s" s="5" r="D1021">
        <v>3436</v>
      </c>
      <c s="5" r="E1021">
        <v>2007</v>
      </c>
      <c t="s" s="5" r="F1021">
        <v>3437</v>
      </c>
      <c t="s" s="5" r="G1021">
        <v>3438</v>
      </c>
      <c s="5" r="H1021"/>
      <c s="5" r="I1021"/>
      <c s="5" r="J1021"/>
    </row>
    <row r="1022">
      <c s="30" r="A1022">
        <v>0</v>
      </c>
      <c s="30" r="B1022">
        <v>0</v>
      </c>
      <c s="4" r="C1022">
        <v>0</v>
      </c>
      <c t="s" s="5" r="D1022">
        <v>3439</v>
      </c>
      <c s="5" r="E1022">
        <v>2010</v>
      </c>
      <c t="s" s="5" r="F1022">
        <v>197</v>
      </c>
      <c t="s" s="5" r="G1022">
        <v>197</v>
      </c>
      <c t="s" s="5" r="H1022">
        <v>898</v>
      </c>
      <c t="s" s="5" r="I1022">
        <v>3440</v>
      </c>
      <c t="s" s="5" r="J1022">
        <v>3441</v>
      </c>
    </row>
    <row r="1023">
      <c s="30" r="A1023">
        <v>0</v>
      </c>
      <c s="30" r="B1023">
        <v>0</v>
      </c>
      <c s="4" r="C1023">
        <v>0</v>
      </c>
      <c t="s" s="5" r="D1023">
        <v>3442</v>
      </c>
      <c t="s" s="5" r="E1023">
        <v>388</v>
      </c>
      <c t="s" s="5" r="F1023">
        <v>3443</v>
      </c>
      <c t="s" s="5" r="G1023">
        <v>3444</v>
      </c>
      <c t="s" s="5" r="H1023">
        <v>276</v>
      </c>
      <c t="s" s="5" r="I1023">
        <v>3445</v>
      </c>
      <c t="s" s="5" r="J1023">
        <v>3446</v>
      </c>
    </row>
    <row customHeight="1" r="1024" ht="61.5">
      <c t="s" s="30" r="A1024">
        <v>3447</v>
      </c>
      <c s="30" r="B1024">
        <v>0</v>
      </c>
      <c t="s" s="4" r="C1024">
        <v>3448</v>
      </c>
      <c t="s" s="5" r="D1024">
        <v>3449</v>
      </c>
      <c s="5" r="E1024">
        <v>2012</v>
      </c>
      <c t="s" s="5" r="F1024">
        <v>3450</v>
      </c>
      <c t="s" s="5" r="G1024">
        <v>3451</v>
      </c>
      <c t="s" s="5" r="H1024">
        <v>3452</v>
      </c>
      <c t="s" s="5" r="I1024">
        <v>3453</v>
      </c>
      <c t="s" s="5" r="J1024">
        <v>3454</v>
      </c>
    </row>
    <row customHeight="1" r="1025" ht="61.5">
      <c s="30" r="A1025">
        <v>55000</v>
      </c>
      <c s="30" r="B1025">
        <v>0</v>
      </c>
      <c s="4" r="C1025">
        <v>45000</v>
      </c>
      <c t="s" s="5" r="D1025">
        <v>29</v>
      </c>
      <c s="5" r="E1025">
        <v>6</v>
      </c>
      <c t="s" s="5" r="F1025">
        <v>3455</v>
      </c>
      <c t="s" s="5" r="G1025">
        <v>3456</v>
      </c>
      <c t="s" s="5" r="H1025">
        <v>119</v>
      </c>
      <c t="s" s="5" r="I1025">
        <v>33</v>
      </c>
      <c s="5" r="J1025">
        <v>0</v>
      </c>
    </row>
    <row r="1026">
      <c s="30" r="A1026">
        <v>0</v>
      </c>
      <c s="30" r="B1026">
        <v>62000</v>
      </c>
      <c s="4" r="C1026">
        <v>62000</v>
      </c>
      <c t="s" s="5" r="D1026">
        <v>29</v>
      </c>
      <c s="5" r="E1026">
        <v>1994</v>
      </c>
      <c t="s" s="5" r="F1026">
        <v>30</v>
      </c>
      <c t="s" s="5" r="G1026">
        <v>31</v>
      </c>
      <c t="s" s="5" r="H1026">
        <v>234</v>
      </c>
      <c t="s" s="5" r="I1026">
        <v>3457</v>
      </c>
      <c s="5" r="J1026">
        <v>0</v>
      </c>
    </row>
    <row customHeight="1" r="1027" ht="61.5">
      <c s="30" r="A1027">
        <v>0</v>
      </c>
      <c s="30" r="B1027">
        <v>0</v>
      </c>
      <c s="4" r="C1027">
        <v>0</v>
      </c>
      <c t="s" s="5" r="D1027">
        <v>29</v>
      </c>
      <c s="5" r="E1027">
        <v>2004</v>
      </c>
      <c s="5" r="F1027"/>
      <c s="5" r="G1027"/>
      <c t="s" s="5" r="H1027">
        <v>260</v>
      </c>
      <c t="s" s="5" r="I1027">
        <v>33</v>
      </c>
      <c s="5" r="J1027"/>
    </row>
    <row customHeight="1" r="1028" ht="61.5">
      <c s="30" r="A1028">
        <v>10000</v>
      </c>
      <c s="30" r="B1028">
        <v>0</v>
      </c>
      <c s="4" r="C1028">
        <v>10000</v>
      </c>
      <c t="s" s="5" r="D1028">
        <v>29</v>
      </c>
      <c s="5" r="E1028">
        <v>2010</v>
      </c>
      <c t="s" s="5" r="F1028">
        <v>3458</v>
      </c>
      <c t="s" s="5" r="G1028">
        <v>3459</v>
      </c>
      <c t="s" s="5" r="H1028">
        <v>1877</v>
      </c>
      <c t="s" s="5" r="I1028">
        <v>1584</v>
      </c>
      <c t="s" s="5" r="J1028">
        <v>3460</v>
      </c>
    </row>
    <row customHeight="1" r="1029" ht="61.5">
      <c s="30" r="A1029">
        <v>110000</v>
      </c>
      <c s="30" r="B1029">
        <v>40000</v>
      </c>
      <c s="4" r="C1029">
        <v>150000</v>
      </c>
      <c t="s" s="5" r="D1029">
        <v>29</v>
      </c>
      <c s="5" r="E1029">
        <v>2011</v>
      </c>
      <c t="s" s="5" r="F1029">
        <v>3461</v>
      </c>
      <c t="s" s="5" r="G1029">
        <v>3462</v>
      </c>
      <c t="s" s="5" r="H1029">
        <v>3463</v>
      </c>
      <c t="s" s="5" r="I1029">
        <v>3464</v>
      </c>
      <c t="s" s="5" r="J1029">
        <v>159</v>
      </c>
    </row>
    <row customHeight="1" r="1030" ht="61.5">
      <c s="30" r="A1030"/>
      <c s="30" r="B1030">
        <v>0</v>
      </c>
      <c s="4" r="C1030">
        <v>90000</v>
      </c>
      <c t="s" s="5" r="D1030">
        <v>3465</v>
      </c>
      <c s="5" r="E1030">
        <v>2012</v>
      </c>
      <c t="s" s="5" r="F1030">
        <v>3466</v>
      </c>
      <c t="s" s="5" r="G1030">
        <v>3467</v>
      </c>
      <c t="s" s="5" r="H1030">
        <v>3468</v>
      </c>
      <c t="s" s="5" r="I1030">
        <v>184</v>
      </c>
      <c t="s" s="5" r="J1030">
        <v>121</v>
      </c>
    </row>
    <row r="1031">
      <c s="30" r="A1031">
        <v>0</v>
      </c>
      <c s="30" r="B1031">
        <v>0</v>
      </c>
      <c s="4" r="C1031">
        <f>A1031+B1031</f>
        <v>0</v>
      </c>
      <c t="s" s="5" r="D1031">
        <v>29</v>
      </c>
      <c s="5" r="E1031">
        <v>2012</v>
      </c>
      <c t="s" s="5" r="F1031">
        <v>3469</v>
      </c>
      <c t="s" s="5" r="G1031">
        <v>226</v>
      </c>
      <c t="s" s="5" r="H1031">
        <v>3470</v>
      </c>
      <c s="5" r="I1031"/>
      <c s="5" r="J1031"/>
    </row>
    <row customHeight="1" r="1032" ht="61.5">
      <c s="30" r="A1032">
        <v>170000</v>
      </c>
      <c s="30" r="B1032">
        <v>0</v>
      </c>
      <c s="4" r="C1032">
        <v>170000</v>
      </c>
      <c t="s" s="5" r="D1032">
        <v>29</v>
      </c>
      <c s="5" r="E1032">
        <v>2013</v>
      </c>
      <c t="s" s="5" r="F1032">
        <v>3471</v>
      </c>
      <c t="s" s="5" r="G1032">
        <v>3472</v>
      </c>
      <c t="s" s="5" r="H1032">
        <v>222</v>
      </c>
      <c t="s" s="5" r="I1032">
        <v>3473</v>
      </c>
      <c t="s" s="5" r="J1032">
        <v>3474</v>
      </c>
    </row>
    <row r="1033">
      <c s="30" r="A1033">
        <v>0</v>
      </c>
      <c s="30" r="B1033">
        <v>110000</v>
      </c>
      <c s="4" r="C1033">
        <v>110000</v>
      </c>
      <c t="s" s="5" r="D1033">
        <v>29</v>
      </c>
      <c s="5" r="E1033">
        <v>2013</v>
      </c>
      <c t="s" s="5" r="F1033">
        <v>3475</v>
      </c>
      <c s="5" r="G1033"/>
      <c s="5" r="H1033"/>
      <c s="5" r="I1033"/>
      <c s="5" r="J1033"/>
    </row>
    <row r="1034">
      <c s="30" r="A1034">
        <v>0</v>
      </c>
      <c s="30" r="B1034">
        <v>110000</v>
      </c>
      <c s="4" r="C1034">
        <v>110000</v>
      </c>
      <c t="s" s="5" r="D1034">
        <v>29</v>
      </c>
      <c s="5" r="E1034">
        <v>2013</v>
      </c>
      <c t="s" s="5" r="F1034">
        <v>3476</v>
      </c>
      <c t="s" s="5" r="G1034">
        <v>3477</v>
      </c>
      <c t="s" s="5" r="H1034">
        <v>3478</v>
      </c>
      <c t="s" s="5" r="I1034">
        <v>3479</v>
      </c>
      <c t="s" s="5" r="J1034">
        <v>858</v>
      </c>
    </row>
    <row customHeight="1" r="1035" ht="61.5">
      <c t="s" s="30" r="A1035">
        <v>3480</v>
      </c>
      <c s="30" r="B1035">
        <v>0</v>
      </c>
      <c s="4" r="C1035">
        <v>28000</v>
      </c>
      <c t="s" s="5" r="D1035">
        <v>29</v>
      </c>
      <c s="5" r="E1035">
        <v>2013</v>
      </c>
      <c t="s" s="5" r="F1035">
        <v>3481</v>
      </c>
      <c t="s" s="5" r="G1035">
        <v>3482</v>
      </c>
      <c t="s" s="5" r="H1035">
        <v>53</v>
      </c>
      <c t="s" s="5" r="I1035">
        <v>33</v>
      </c>
      <c s="5" r="J1035">
        <v>0</v>
      </c>
    </row>
    <row customHeight="1" r="1036" ht="61.5">
      <c s="30" r="A1036">
        <v>10000</v>
      </c>
      <c s="30" r="B1036"/>
      <c s="4" r="C1036">
        <v>10000</v>
      </c>
      <c t="s" s="5" r="D1036">
        <v>29</v>
      </c>
      <c s="5" r="E1036">
        <v>2013</v>
      </c>
      <c t="s" s="5" r="F1036">
        <v>3483</v>
      </c>
      <c t="s" s="5" r="G1036">
        <v>3484</v>
      </c>
      <c t="s" s="5" r="H1036">
        <v>91</v>
      </c>
      <c t="s" s="5" r="I1036">
        <v>114</v>
      </c>
      <c s="5" r="J1036">
        <v>4000</v>
      </c>
    </row>
    <row customHeight="1" r="1037" ht="61.5">
      <c s="30" r="A1037">
        <v>85000</v>
      </c>
      <c s="30" r="B1037">
        <v>13500</v>
      </c>
      <c s="4" r="C1037">
        <f>A1037+B1037</f>
        <v>98500</v>
      </c>
      <c t="s" s="5" r="D1037">
        <v>29</v>
      </c>
      <c s="5" r="E1037">
        <v>2014</v>
      </c>
      <c t="s" s="5" r="F1037">
        <v>3485</v>
      </c>
      <c t="s" s="5" r="G1037">
        <v>3486</v>
      </c>
      <c s="5" r="H1037"/>
      <c s="5" r="I1037"/>
      <c s="5" r="J1037"/>
    </row>
    <row customHeight="1" r="1038" ht="61.5">
      <c s="30" r="A1038">
        <v>0</v>
      </c>
      <c s="30" r="B1038">
        <v>0</v>
      </c>
      <c s="4" r="C1038">
        <f>A1038+B1038</f>
        <v>0</v>
      </c>
      <c t="s" s="5" r="D1038">
        <v>29</v>
      </c>
      <c s="5" r="E1038">
        <v>2014</v>
      </c>
      <c t="s" s="5" r="F1038">
        <v>3487</v>
      </c>
      <c t="s" s="5" r="G1038">
        <v>226</v>
      </c>
      <c t="s" s="5" r="H1038">
        <v>227</v>
      </c>
      <c s="5" r="I1038"/>
      <c s="5" r="J1038"/>
    </row>
    <row customHeight="1" r="1039" ht="61.5">
      <c s="30" r="A1039">
        <v>0</v>
      </c>
      <c s="30" r="B1039">
        <v>0</v>
      </c>
      <c s="4" r="C1039">
        <f>A1039+B1039</f>
        <v>0</v>
      </c>
      <c t="s" s="5" r="D1039">
        <v>29</v>
      </c>
      <c t="s" s="5" r="E1039">
        <v>3488</v>
      </c>
      <c t="s" s="5" r="F1039">
        <v>178</v>
      </c>
      <c t="s" s="5" r="G1039">
        <v>178</v>
      </c>
      <c t="s" s="5" r="H1039">
        <v>256</v>
      </c>
      <c s="5" r="I1039"/>
      <c s="5" r="J1039"/>
    </row>
    <row r="1040">
      <c s="30" r="A1040">
        <v>13000</v>
      </c>
      <c s="30" r="B1040">
        <v>108000</v>
      </c>
      <c s="4" r="C1040">
        <f>A1040+B1040</f>
        <v>121000</v>
      </c>
      <c t="s" s="5" r="D1040">
        <v>29</v>
      </c>
      <c t="s" s="5" r="E1040">
        <v>2950</v>
      </c>
      <c t="s" s="5" r="F1040">
        <v>3489</v>
      </c>
      <c t="s" s="5" r="G1040">
        <v>3490</v>
      </c>
      <c t="s" s="5" r="H1040">
        <v>53</v>
      </c>
      <c s="5" r="I1040"/>
      <c s="5" r="J1040"/>
    </row>
    <row customHeight="1" r="1041" ht="61.5">
      <c s="30" r="A1041">
        <v>45000</v>
      </c>
      <c s="30" r="B1041">
        <v>60000</v>
      </c>
      <c s="4" r="C1041"/>
      <c t="s" s="5" r="D1041">
        <v>29</v>
      </c>
      <c t="s" s="5" r="E1041">
        <v>133</v>
      </c>
      <c t="s" s="5" r="F1041">
        <v>3491</v>
      </c>
      <c t="s" s="5" r="G1041">
        <v>197</v>
      </c>
      <c t="s" s="5" r="H1041">
        <v>94</v>
      </c>
      <c t="s" s="5" r="I1041">
        <v>33</v>
      </c>
      <c t="s" s="5" r="J1041">
        <v>17</v>
      </c>
    </row>
    <row customHeight="1" r="1042" ht="61.5">
      <c s="30" r="A1042">
        <v>70000</v>
      </c>
      <c s="30" r="B1042">
        <v>15000</v>
      </c>
      <c s="4" r="C1042">
        <f>A1042+B1042</f>
        <v>85000</v>
      </c>
      <c t="s" s="5" r="D1042">
        <v>29</v>
      </c>
      <c t="s" s="5" r="E1042">
        <v>3492</v>
      </c>
      <c t="s" s="5" r="F1042">
        <v>3493</v>
      </c>
      <c t="s" s="5" r="G1042">
        <v>3494</v>
      </c>
      <c t="s" s="5" r="H1042">
        <v>53</v>
      </c>
      <c s="5" r="I1042"/>
      <c s="5" r="J1042"/>
    </row>
    <row r="1043">
      <c s="30" r="A1043">
        <v>30000</v>
      </c>
      <c s="30" r="B1043">
        <v>18000</v>
      </c>
      <c s="4" r="C1043">
        <v>48000</v>
      </c>
      <c t="s" s="5" r="D1043">
        <v>29</v>
      </c>
      <c t="s" s="5" r="E1043">
        <v>1700</v>
      </c>
      <c t="s" s="5" r="F1043">
        <v>3495</v>
      </c>
      <c t="s" s="5" r="G1043">
        <v>3496</v>
      </c>
      <c t="s" s="5" r="H1043">
        <v>3497</v>
      </c>
      <c t="s" s="5" r="I1043">
        <v>33</v>
      </c>
      <c t="s" s="5" r="J1043">
        <v>3498</v>
      </c>
    </row>
    <row customHeight="1" r="1044" ht="61.5">
      <c s="30" r="A1044">
        <v>60000</v>
      </c>
      <c s="30" r="B1044">
        <v>10000</v>
      </c>
      <c s="4" r="C1044">
        <f>A1044+B1044</f>
        <v>70000</v>
      </c>
      <c t="s" s="5" r="D1044">
        <v>29</v>
      </c>
      <c t="s" s="5" r="E1044">
        <v>3499</v>
      </c>
      <c t="s" s="5" r="F1044">
        <v>3500</v>
      </c>
      <c t="s" s="5" r="G1044">
        <v>3501</v>
      </c>
      <c t="s" s="5" r="H1044">
        <v>3502</v>
      </c>
      <c s="5" r="I1044"/>
      <c s="5" r="J1044"/>
    </row>
    <row customHeight="1" r="1045" ht="61.5">
      <c s="30" r="A1045">
        <v>28000</v>
      </c>
      <c s="30" r="B1045">
        <v>8000</v>
      </c>
      <c s="4" r="C1045">
        <f>A1045+B1045</f>
        <v>36000</v>
      </c>
      <c t="s" s="5" r="D1045">
        <v>29</v>
      </c>
      <c t="s" s="5" r="E1045">
        <v>3503</v>
      </c>
      <c t="s" s="5" r="F1045">
        <v>3504</v>
      </c>
      <c t="s" s="5" r="G1045">
        <v>3505</v>
      </c>
      <c t="s" s="5" r="H1045">
        <v>53</v>
      </c>
      <c t="s" s="5" r="I1045">
        <v>33</v>
      </c>
      <c s="5" r="J1045">
        <v>0</v>
      </c>
    </row>
    <row customHeight="1" r="1046" ht="61.5">
      <c s="30" r="A1046">
        <v>4000</v>
      </c>
      <c s="30" r="B1046">
        <v>0</v>
      </c>
      <c s="4" r="C1046">
        <f>A1046+B1046</f>
        <v>4000</v>
      </c>
      <c t="s" s="5" r="D1046">
        <v>29</v>
      </c>
      <c t="s" s="5" r="E1046">
        <v>3506</v>
      </c>
      <c t="s" s="5" r="F1046">
        <v>3507</v>
      </c>
      <c t="s" s="20" r="G1046">
        <v>3508</v>
      </c>
      <c t="s" s="5" r="H1046">
        <v>53</v>
      </c>
      <c s="5" r="I1046"/>
      <c s="5" r="J1046"/>
    </row>
    <row r="1047">
      <c t="s" s="30" r="A1047">
        <v>3509</v>
      </c>
      <c s="30" r="B1047">
        <v>0</v>
      </c>
      <c t="str" s="4" r="C1047">
        <f>A1047+B1047</f>
        <v>#VALUE!:notNumber:$0 (MPA) $0 (PhD first year)</v>
      </c>
      <c t="s" s="5" r="D1047">
        <v>29</v>
      </c>
      <c t="s" s="5" r="E1047">
        <v>3510</v>
      </c>
      <c t="s" s="5" r="F1047">
        <v>3511</v>
      </c>
      <c s="5" r="G1047"/>
      <c t="s" s="5" r="H1047">
        <v>222</v>
      </c>
      <c s="5" r="I1047"/>
      <c s="5" r="J1047"/>
    </row>
    <row customHeight="1" r="1048" ht="61.5">
      <c t="s" s="30" r="A1048">
        <v>3512</v>
      </c>
      <c s="30" r="B1048">
        <v>15000</v>
      </c>
      <c t="str" s="4" r="C1048">
        <f>A1048+B1048</f>
        <v>#VALUE!:notNumber:85,000 (with one more year to go)</v>
      </c>
      <c t="s" s="5" r="D1048">
        <v>29</v>
      </c>
      <c s="5" r="E1048"/>
      <c t="s" s="5" r="F1048">
        <v>3513</v>
      </c>
      <c s="5" r="G1048"/>
      <c t="s" s="5" r="H1048">
        <v>94</v>
      </c>
      <c s="5" r="I1048"/>
      <c s="5" r="J1048"/>
    </row>
    <row customHeight="1" r="1049" ht="61.5">
      <c s="30" r="A1049">
        <v>45000</v>
      </c>
      <c s="30" r="B1049">
        <v>0</v>
      </c>
      <c s="4" r="C1049">
        <f>A1049+B1049</f>
        <v>45000</v>
      </c>
      <c t="s" s="5" r="D1049">
        <v>29</v>
      </c>
      <c s="5" r="E1049"/>
      <c t="s" s="5" r="F1049">
        <v>3514</v>
      </c>
      <c t="s" s="5" r="G1049">
        <v>3515</v>
      </c>
      <c t="s" s="5" r="H1049">
        <v>94</v>
      </c>
      <c s="5" r="I1049"/>
      <c s="5" r="J1049"/>
    </row>
    <row customHeight="1" r="1050" ht="61.5">
      <c s="30" r="A1050">
        <v>30000</v>
      </c>
      <c s="30" r="B1050">
        <v>2000</v>
      </c>
      <c s="4" r="C1050">
        <f>A1050+B1050</f>
        <v>32000</v>
      </c>
      <c t="s" s="5" r="D1050">
        <v>29</v>
      </c>
      <c s="5" r="E1050"/>
      <c t="s" s="5" r="F1050">
        <v>3516</v>
      </c>
      <c t="s" s="5" r="G1050">
        <v>556</v>
      </c>
      <c t="s" s="5" r="H1050">
        <v>260</v>
      </c>
      <c s="5" r="I1050"/>
      <c s="5" r="J1050"/>
    </row>
    <row r="1051">
      <c s="30" r="A1051">
        <v>30000</v>
      </c>
      <c s="30" r="B1051">
        <v>0</v>
      </c>
      <c s="4" r="C1051">
        <f>A1051+B1051</f>
        <v>30000</v>
      </c>
      <c t="s" s="5" r="D1051">
        <v>29</v>
      </c>
      <c s="5" r="E1051"/>
      <c t="s" s="5" r="F1051">
        <v>3517</v>
      </c>
      <c t="s" s="5" r="G1051">
        <v>3518</v>
      </c>
      <c t="s" s="5" r="H1051">
        <v>1316</v>
      </c>
      <c s="5" r="I1051"/>
      <c s="5" r="J1051"/>
    </row>
    <row r="1052">
      <c s="30" r="A1052">
        <v>5000</v>
      </c>
      <c s="30" r="B1052">
        <v>15000</v>
      </c>
      <c s="4" r="C1052">
        <f>A1052+B1052</f>
        <v>20000</v>
      </c>
      <c t="s" s="5" r="D1052">
        <v>29</v>
      </c>
      <c s="5" r="E1052"/>
      <c s="5" r="F1052"/>
      <c s="5" r="G1052"/>
      <c t="s" s="5" r="H1052">
        <v>94</v>
      </c>
      <c s="5" r="I1052"/>
      <c s="5" r="J1052"/>
    </row>
    <row customHeight="1" r="1053" ht="61.5">
      <c t="s" s="30" r="A1053">
        <v>66</v>
      </c>
      <c s="30" r="B1053">
        <v>10000</v>
      </c>
      <c t="s" s="4" r="C1053">
        <v>3519</v>
      </c>
      <c t="s" s="5" r="D1053">
        <v>3520</v>
      </c>
      <c t="s" s="5" r="E1053">
        <v>3521</v>
      </c>
      <c s="5" r="F1053"/>
      <c s="5" r="G1053"/>
      <c t="s" s="5" r="H1053">
        <v>3522</v>
      </c>
      <c s="5" r="I1053"/>
      <c s="5" r="J1053"/>
    </row>
    <row customHeight="1" r="1054" ht="61.5">
      <c s="30" r="A1054">
        <v>20000</v>
      </c>
      <c s="5" r="B1054">
        <v>35000</v>
      </c>
      <c s="23" r="C1054">
        <v>55000</v>
      </c>
      <c t="s" s="5" r="D1054">
        <v>3523</v>
      </c>
      <c s="5" r="E1054">
        <v>2012</v>
      </c>
      <c t="s" s="5" r="F1054">
        <v>3524</v>
      </c>
      <c t="s" s="5" r="G1054">
        <v>3525</v>
      </c>
      <c t="s" s="5" r="H1054">
        <v>1372</v>
      </c>
      <c t="s" s="5" r="I1054">
        <v>114</v>
      </c>
      <c s="5" r="J1054">
        <v>0</v>
      </c>
    </row>
    <row customHeight="1" r="1055" ht="61.5">
      <c s="30" r="A1055">
        <v>48000</v>
      </c>
      <c s="30" r="B1055">
        <v>8000</v>
      </c>
      <c s="4" r="C1055">
        <f>A1055+B1055</f>
        <v>56000</v>
      </c>
      <c t="s" s="5" r="D1055">
        <v>3526</v>
      </c>
      <c s="5" r="E1055">
        <v>2011</v>
      </c>
      <c t="s" s="5" r="F1055">
        <v>3527</v>
      </c>
      <c t="s" s="5" r="G1055">
        <v>3528</v>
      </c>
      <c t="s" s="5" r="H1055">
        <v>3529</v>
      </c>
      <c s="5" r="I1055"/>
      <c s="5" r="J1055"/>
    </row>
    <row r="1056">
      <c s="30" r="A1056"/>
      <c s="30" r="B1056"/>
      <c s="4" r="C1056">
        <v>0</v>
      </c>
      <c t="s" s="5" r="D1056">
        <v>3530</v>
      </c>
      <c s="5" r="E1056">
        <v>2013</v>
      </c>
      <c t="s" s="5" r="F1056">
        <v>3531</v>
      </c>
      <c t="s" s="5" r="G1056">
        <v>1996</v>
      </c>
      <c t="s" s="5" r="H1056">
        <v>276</v>
      </c>
      <c t="s" s="5" r="I1056">
        <v>3532</v>
      </c>
      <c t="s" s="5" r="J1056">
        <v>3533</v>
      </c>
    </row>
    <row customHeight="1" r="1057" ht="61.5">
      <c s="30" r="A1057">
        <v>20000</v>
      </c>
      <c s="30" r="B1057">
        <v>30000</v>
      </c>
      <c s="4" r="C1057">
        <v>50000</v>
      </c>
      <c t="s" s="5" r="D1057">
        <v>3534</v>
      </c>
      <c s="5" r="E1057">
        <v>2012</v>
      </c>
      <c t="s" s="5" r="F1057">
        <v>3535</v>
      </c>
      <c t="s" s="5" r="G1057">
        <v>3536</v>
      </c>
      <c s="5" r="H1057"/>
      <c s="5" r="I1057"/>
      <c s="5" r="J1057"/>
    </row>
    <row r="1058">
      <c s="30" r="A1058">
        <v>10000</v>
      </c>
      <c s="30" r="B1058">
        <v>32000</v>
      </c>
      <c s="4" r="C1058">
        <v>42000</v>
      </c>
      <c t="s" s="5" r="D1058">
        <v>3537</v>
      </c>
      <c s="5" r="E1058">
        <v>1998</v>
      </c>
      <c t="s" s="5" r="F1058">
        <v>3538</v>
      </c>
      <c t="s" s="5" r="G1058">
        <v>3539</v>
      </c>
      <c t="s" s="5" r="H1058">
        <v>3540</v>
      </c>
      <c t="s" s="5" r="I1058">
        <v>3541</v>
      </c>
      <c t="s" s="5" r="J1058">
        <v>3542</v>
      </c>
    </row>
    <row customHeight="1" r="1059" ht="61.5">
      <c s="30" r="A1059"/>
      <c s="30" r="B1059">
        <v>0</v>
      </c>
      <c s="4" r="C1059">
        <v>0</v>
      </c>
      <c t="s" s="5" r="D1059">
        <v>3543</v>
      </c>
      <c s="5" r="E1059">
        <v>2000</v>
      </c>
      <c t="s" s="5" r="F1059">
        <v>3544</v>
      </c>
      <c s="5" r="G1059"/>
      <c t="s" s="5" r="H1059">
        <v>3545</v>
      </c>
      <c t="s" s="5" r="I1059">
        <v>3546</v>
      </c>
      <c t="s" s="5" r="J1059">
        <v>3547</v>
      </c>
    </row>
    <row customHeight="1" r="1060" ht="61.5">
      <c s="30" r="A1060">
        <v>0</v>
      </c>
      <c s="30" r="B1060">
        <v>7000</v>
      </c>
      <c s="4" r="C1060">
        <f>A1060+B1060</f>
        <v>7000</v>
      </c>
      <c t="s" s="5" r="D1060">
        <v>3537</v>
      </c>
      <c s="5" r="E1060">
        <v>2004</v>
      </c>
      <c t="s" s="5" r="F1060">
        <v>3548</v>
      </c>
      <c t="s" s="5" r="G1060">
        <v>3549</v>
      </c>
      <c t="s" s="5" r="H1060">
        <v>1981</v>
      </c>
      <c s="5" r="I1060"/>
      <c s="5" r="J1060"/>
    </row>
    <row r="1061">
      <c s="30" r="A1061">
        <v>35000</v>
      </c>
      <c s="30" r="B1061">
        <v>200000</v>
      </c>
      <c t="s" s="4" r="C1061">
        <v>3550</v>
      </c>
      <c t="s" s="5" r="D1061">
        <v>3537</v>
      </c>
      <c s="5" r="E1061">
        <v>2007</v>
      </c>
      <c t="s" s="5" r="F1061">
        <v>3551</v>
      </c>
      <c t="s" s="5" r="G1061">
        <v>3552</v>
      </c>
      <c t="s" s="5" r="H1061">
        <v>3553</v>
      </c>
      <c t="s" s="5" r="I1061">
        <v>114</v>
      </c>
      <c t="s" s="5" r="J1061">
        <v>3554</v>
      </c>
    </row>
    <row customHeight="1" r="1062" ht="61.5">
      <c t="s" s="30" r="A1062">
        <v>3555</v>
      </c>
      <c s="30" r="B1062">
        <v>0</v>
      </c>
      <c t="str" s="4" r="C1062">
        <f>A1062+B1062</f>
        <v>#VALUE!:notNumber:$79,000 and $20,000 credit card</v>
      </c>
      <c t="s" s="5" r="D1062">
        <v>3537</v>
      </c>
      <c s="5" r="E1062">
        <v>2008</v>
      </c>
      <c t="s" s="5" r="F1062">
        <v>3556</v>
      </c>
      <c t="s" s="5" r="G1062">
        <v>3557</v>
      </c>
      <c t="s" s="5" r="H1062">
        <v>240</v>
      </c>
      <c s="5" r="I1062"/>
      <c s="5" r="J1062"/>
    </row>
    <row r="1063">
      <c s="30" r="A1063">
        <v>0</v>
      </c>
      <c s="30" r="B1063">
        <v>0</v>
      </c>
      <c s="4" r="C1063">
        <v>0</v>
      </c>
      <c t="s" s="5" r="D1063">
        <v>3537</v>
      </c>
      <c s="5" r="E1063">
        <v>2008</v>
      </c>
      <c t="s" s="5" r="F1063">
        <v>203</v>
      </c>
      <c t="s" s="5" r="G1063">
        <v>203</v>
      </c>
      <c t="s" s="5" r="H1063">
        <v>3558</v>
      </c>
      <c t="s" s="5" r="I1063">
        <v>114</v>
      </c>
      <c t="s" s="5" r="J1063">
        <v>203</v>
      </c>
    </row>
    <row customHeight="1" r="1064" ht="61.5">
      <c s="30" r="A1064">
        <v>17500</v>
      </c>
      <c s="30" r="B1064">
        <v>12000</v>
      </c>
      <c s="4" r="C1064"/>
      <c t="s" s="5" r="D1064">
        <v>3537</v>
      </c>
      <c s="5" r="E1064">
        <v>2008</v>
      </c>
      <c t="s" s="5" r="F1064">
        <v>3559</v>
      </c>
      <c t="s" s="5" r="G1064">
        <v>3560</v>
      </c>
      <c t="s" s="5" r="H1064">
        <v>26</v>
      </c>
      <c t="s" s="5" r="I1064">
        <v>27</v>
      </c>
      <c s="5" r="J1064"/>
    </row>
    <row customHeight="1" r="1065" ht="61.5">
      <c s="30" r="A1065">
        <v>175000</v>
      </c>
      <c s="30" r="B1065">
        <v>50000</v>
      </c>
      <c s="4" r="C1065">
        <v>225000</v>
      </c>
      <c t="s" s="5" r="D1065">
        <v>3543</v>
      </c>
      <c s="5" r="E1065">
        <v>2009</v>
      </c>
      <c t="s" s="5" r="F1065">
        <v>3561</v>
      </c>
      <c t="s" s="5" r="G1065">
        <v>3562</v>
      </c>
      <c t="s" s="5" r="H1065">
        <v>3563</v>
      </c>
      <c t="s" s="5" r="I1065">
        <v>184</v>
      </c>
      <c t="s" s="5" r="J1065">
        <v>17</v>
      </c>
    </row>
    <row customHeight="1" r="1066" ht="61.5">
      <c s="30" r="A1066">
        <v>40000</v>
      </c>
      <c s="30" r="B1066">
        <v>20000</v>
      </c>
      <c s="4" r="C1066">
        <f>A1066+B1066</f>
        <v>60000</v>
      </c>
      <c t="s" s="5" r="D1066">
        <v>3537</v>
      </c>
      <c s="5" r="E1066">
        <v>2009</v>
      </c>
      <c t="s" s="5" r="F1066">
        <v>3564</v>
      </c>
      <c t="s" s="5" r="G1066">
        <v>3565</v>
      </c>
      <c t="s" s="5" r="H1066">
        <v>591</v>
      </c>
      <c s="5" r="I1066"/>
      <c s="5" r="J1066"/>
    </row>
    <row r="1067">
      <c s="30" r="A1067">
        <v>15000</v>
      </c>
      <c s="30" r="B1067">
        <v>2000</v>
      </c>
      <c s="4" r="C1067">
        <f>A1067+B1067</f>
        <v>17000</v>
      </c>
      <c t="s" s="5" r="D1067">
        <v>3537</v>
      </c>
      <c s="5" r="E1067">
        <v>2010</v>
      </c>
      <c t="s" s="5" r="F1067">
        <v>3566</v>
      </c>
      <c t="s" s="5" r="G1067">
        <v>3567</v>
      </c>
      <c t="s" s="5" r="H1067">
        <v>3568</v>
      </c>
      <c s="5" r="I1067"/>
      <c s="5" r="J1067"/>
    </row>
    <row r="1068">
      <c s="30" r="A1068">
        <v>215000</v>
      </c>
      <c s="30" r="B1068">
        <v>0</v>
      </c>
      <c s="4" r="C1068">
        <v>215000</v>
      </c>
      <c t="s" s="5" r="D1068">
        <v>3537</v>
      </c>
      <c s="5" r="E1068">
        <v>2011</v>
      </c>
      <c t="s" s="5" r="F1068">
        <v>3569</v>
      </c>
      <c t="s" s="5" r="G1068">
        <v>3570</v>
      </c>
      <c t="s" s="5" r="H1068">
        <v>3571</v>
      </c>
      <c t="s" s="5" r="I1068">
        <v>114</v>
      </c>
      <c s="5" r="J1068"/>
    </row>
    <row customHeight="1" r="1069" ht="61.5">
      <c s="30" r="A1069">
        <v>105000</v>
      </c>
      <c s="30" r="B1069">
        <v>26000</v>
      </c>
      <c s="4" r="C1069">
        <v>131000</v>
      </c>
      <c t="s" s="5" r="D1069">
        <v>3537</v>
      </c>
      <c s="5" r="E1069">
        <v>2011</v>
      </c>
      <c t="s" s="5" r="F1069">
        <v>3572</v>
      </c>
      <c t="s" s="5" r="G1069">
        <v>3573</v>
      </c>
      <c t="s" s="5" r="H1069">
        <v>512</v>
      </c>
      <c t="s" s="5" r="I1069">
        <v>114</v>
      </c>
      <c t="s" s="5" r="J1069">
        <v>3574</v>
      </c>
    </row>
    <row customHeight="1" r="1070" ht="61.5">
      <c s="30" r="A1070">
        <v>0</v>
      </c>
      <c s="30" r="B1070">
        <v>17500</v>
      </c>
      <c s="4" r="C1070">
        <f>A1070+B1070</f>
        <v>17500</v>
      </c>
      <c t="s" s="5" r="D1070">
        <v>3537</v>
      </c>
      <c s="5" r="E1070">
        <v>2011</v>
      </c>
      <c t="s" s="5" r="F1070">
        <v>3575</v>
      </c>
      <c t="s" s="5" r="G1070">
        <v>3576</v>
      </c>
      <c t="s" s="5" r="H1070">
        <v>94</v>
      </c>
      <c s="5" r="I1070"/>
      <c s="5" r="J1070"/>
    </row>
    <row customHeight="1" r="1071" ht="61.5">
      <c s="30" r="A1071">
        <v>0</v>
      </c>
      <c s="30" r="B1071">
        <v>0</v>
      </c>
      <c s="4" r="C1071">
        <f>A1071+B1071</f>
        <v>0</v>
      </c>
      <c t="s" s="5" r="D1071">
        <v>3537</v>
      </c>
      <c s="5" r="E1071">
        <v>2011</v>
      </c>
      <c t="s" s="5" r="F1071">
        <v>3577</v>
      </c>
      <c t="s" s="5" r="G1071">
        <v>203</v>
      </c>
      <c t="s" s="5" r="H1071">
        <v>3578</v>
      </c>
      <c s="5" r="I1071"/>
      <c s="5" r="J1071"/>
    </row>
    <row customHeight="1" r="1072" ht="61.5">
      <c s="30" r="A1072">
        <v>0</v>
      </c>
      <c s="30" r="B1072">
        <v>0</v>
      </c>
      <c s="4" r="C1072">
        <f>A1072+B1072</f>
        <v>0</v>
      </c>
      <c t="s" s="5" r="D1072">
        <v>3537</v>
      </c>
      <c s="5" r="E1072">
        <v>2011</v>
      </c>
      <c s="5" r="F1072"/>
      <c s="5" r="G1072"/>
      <c t="s" s="5" r="H1072">
        <v>2702</v>
      </c>
      <c t="s" s="5" r="I1072">
        <v>33</v>
      </c>
      <c s="5" r="J1072"/>
    </row>
    <row r="1073">
      <c s="30" r="A1073">
        <v>0</v>
      </c>
      <c s="30" r="B1073">
        <v>0</v>
      </c>
      <c s="4" r="C1073">
        <v>0</v>
      </c>
      <c t="s" s="5" r="D1073">
        <v>3537</v>
      </c>
      <c s="5" r="E1073">
        <v>2011</v>
      </c>
      <c t="s" s="5" r="F1073">
        <v>197</v>
      </c>
      <c t="s" s="5" r="G1073">
        <v>197</v>
      </c>
      <c t="s" s="5" r="H1073">
        <v>119</v>
      </c>
      <c t="s" s="5" r="I1073">
        <v>114</v>
      </c>
      <c t="s" s="5" r="J1073">
        <v>197</v>
      </c>
    </row>
    <row customHeight="1" r="1074" ht="61.5">
      <c s="30" r="A1074">
        <v>200000</v>
      </c>
      <c s="30" r="B1074">
        <v>20000</v>
      </c>
      <c s="4" r="C1074">
        <f>A1074+B1074</f>
        <v>220000</v>
      </c>
      <c t="s" s="5" r="D1074">
        <v>3537</v>
      </c>
      <c s="5" r="E1074">
        <v>2012</v>
      </c>
      <c t="s" s="5" r="F1074">
        <v>3579</v>
      </c>
      <c t="s" s="5" r="G1074">
        <v>3580</v>
      </c>
      <c t="s" s="5" r="H1074">
        <v>342</v>
      </c>
      <c s="5" r="I1074"/>
      <c s="5" r="J1074"/>
    </row>
    <row r="1075">
      <c s="30" r="A1075">
        <v>24000</v>
      </c>
      <c s="30" r="B1075">
        <v>0</v>
      </c>
      <c s="4" r="C1075">
        <v>24000</v>
      </c>
      <c t="s" s="5" r="D1075">
        <v>3537</v>
      </c>
      <c s="5" r="E1075">
        <v>2012</v>
      </c>
      <c t="s" s="5" r="F1075">
        <v>3581</v>
      </c>
      <c t="s" s="5" r="G1075">
        <v>3582</v>
      </c>
      <c t="s" s="5" r="H1075">
        <v>53</v>
      </c>
      <c s="5" r="I1075"/>
      <c s="5" r="J1075"/>
    </row>
    <row customHeight="1" r="1076" ht="61.5">
      <c s="30" r="A1076">
        <v>15000</v>
      </c>
      <c s="30" r="B1076">
        <v>0</v>
      </c>
      <c s="4" r="C1076">
        <f>A1076+B1076</f>
        <v>15000</v>
      </c>
      <c t="s" s="5" r="D1076">
        <v>3537</v>
      </c>
      <c s="5" r="E1076">
        <v>2012</v>
      </c>
      <c t="s" s="5" r="F1076">
        <v>3583</v>
      </c>
      <c t="s" s="5" r="G1076">
        <v>3584</v>
      </c>
      <c t="s" s="5" r="H1076">
        <v>3585</v>
      </c>
      <c s="5" r="I1076"/>
      <c s="5" r="J1076"/>
    </row>
    <row customHeight="1" r="1077" ht="61.5">
      <c s="30" r="A1077">
        <v>130000</v>
      </c>
      <c s="30" r="B1077">
        <v>30000</v>
      </c>
      <c s="4" r="C1077">
        <f>A1077+B1077</f>
        <v>160000</v>
      </c>
      <c t="s" s="5" r="D1077">
        <v>3537</v>
      </c>
      <c s="5" r="E1077">
        <v>2013</v>
      </c>
      <c t="s" s="5" r="F1077">
        <v>3586</v>
      </c>
      <c t="s" s="5" r="G1077">
        <v>3587</v>
      </c>
      <c t="s" s="5" r="H1077">
        <v>260</v>
      </c>
      <c t="s" s="5" r="I1077">
        <v>2438</v>
      </c>
      <c s="5" r="J1077">
        <v>0</v>
      </c>
    </row>
    <row customHeight="1" r="1078" ht="61.5">
      <c s="30" r="A1078">
        <v>92000</v>
      </c>
      <c s="30" r="B1078">
        <v>1400</v>
      </c>
      <c s="4" r="C1078">
        <f>A1078+B1078</f>
        <v>93400</v>
      </c>
      <c t="s" s="5" r="D1078">
        <v>3537</v>
      </c>
      <c s="5" r="E1078">
        <v>2013</v>
      </c>
      <c t="s" s="5" r="F1078">
        <v>3588</v>
      </c>
      <c t="s" s="5" r="G1078">
        <v>3589</v>
      </c>
      <c t="s" s="5" r="H1078">
        <v>3590</v>
      </c>
      <c t="s" s="5" r="I1078">
        <v>3591</v>
      </c>
      <c s="5" r="J1078"/>
    </row>
    <row customHeight="1" r="1079" ht="61.5">
      <c s="30" r="A1079">
        <v>39000</v>
      </c>
      <c s="30" r="B1079">
        <v>0</v>
      </c>
      <c s="4" r="C1079">
        <v>39000</v>
      </c>
      <c t="s" s="5" r="D1079">
        <v>3537</v>
      </c>
      <c s="5" r="E1079">
        <v>2013</v>
      </c>
      <c t="s" s="5" r="F1079">
        <v>3592</v>
      </c>
      <c t="s" s="5" r="G1079">
        <v>3593</v>
      </c>
      <c t="s" s="5" r="H1079">
        <v>3594</v>
      </c>
      <c t="s" s="5" r="I1079">
        <v>237</v>
      </c>
      <c t="s" s="5" r="J1079">
        <v>3595</v>
      </c>
    </row>
    <row customHeight="1" r="1080" ht="61.5">
      <c t="s" s="30" r="A1080">
        <v>3596</v>
      </c>
      <c t="s" s="30" r="B1080">
        <v>3597</v>
      </c>
      <c s="4" r="C1080">
        <v>25000</v>
      </c>
      <c t="s" s="5" r="D1080">
        <v>3537</v>
      </c>
      <c s="5" r="E1080">
        <v>2013</v>
      </c>
      <c t="s" s="5" r="F1080">
        <v>3598</v>
      </c>
      <c t="s" s="5" r="G1080">
        <v>3599</v>
      </c>
      <c t="s" s="5" r="H1080">
        <v>1533</v>
      </c>
      <c t="s" s="5" r="I1080">
        <v>3600</v>
      </c>
      <c s="5" r="J1080"/>
    </row>
    <row r="1081">
      <c s="30" r="A1081">
        <v>48500</v>
      </c>
      <c s="30" r="B1081">
        <v>6500</v>
      </c>
      <c s="4" r="C1081">
        <f>A1081+B1081</f>
        <v>55000</v>
      </c>
      <c t="s" s="5" r="D1081">
        <v>3537</v>
      </c>
      <c s="5" r="E1081">
        <v>2014</v>
      </c>
      <c t="s" s="5" r="F1081">
        <v>3601</v>
      </c>
      <c t="s" s="5" r="G1081">
        <v>3602</v>
      </c>
      <c t="s" s="5" r="H1081">
        <v>3603</v>
      </c>
      <c s="5" r="I1081"/>
      <c s="5" r="J1081"/>
    </row>
    <row customHeight="1" r="1082" ht="61.5">
      <c s="30" r="A1082"/>
      <c s="30" r="B1082">
        <v>24000</v>
      </c>
      <c s="4" r="C1082">
        <v>24000</v>
      </c>
      <c t="s" s="5" r="D1082">
        <v>3537</v>
      </c>
      <c s="5" r="E1082">
        <v>2014</v>
      </c>
      <c t="s" s="5" r="F1082">
        <v>3604</v>
      </c>
      <c t="s" s="5" r="G1082">
        <v>3605</v>
      </c>
      <c t="s" s="5" r="H1082">
        <v>791</v>
      </c>
      <c t="s" s="5" r="I1082">
        <v>33</v>
      </c>
      <c t="s" s="5" r="J1082">
        <v>17</v>
      </c>
    </row>
    <row customHeight="1" r="1083" ht="61.5">
      <c s="30" r="A1083">
        <v>0</v>
      </c>
      <c s="30" r="B1083">
        <v>0</v>
      </c>
      <c s="4" r="C1083"/>
      <c t="s" s="5" r="D1083">
        <v>3537</v>
      </c>
      <c s="5" r="E1083">
        <v>2014</v>
      </c>
      <c s="5" r="F1083"/>
      <c s="5" r="G1083"/>
      <c t="s" s="5" r="H1083">
        <v>26</v>
      </c>
      <c t="s" s="5" r="I1083">
        <v>27</v>
      </c>
      <c t="s" s="5" r="J1083">
        <v>2101</v>
      </c>
    </row>
    <row customHeight="1" r="1084" ht="61.5">
      <c s="30" r="A1084">
        <v>10000</v>
      </c>
      <c s="30" r="B1084">
        <v>60000</v>
      </c>
      <c s="4" r="C1084">
        <f>A1084+B1084</f>
        <v>70000</v>
      </c>
      <c t="s" s="5" r="D1084">
        <v>3537</v>
      </c>
      <c s="5" r="E1084">
        <v>2015</v>
      </c>
      <c t="s" s="5" r="F1084">
        <v>3606</v>
      </c>
      <c t="s" s="5" r="G1084">
        <v>3607</v>
      </c>
      <c t="s" s="5" r="H1084">
        <v>260</v>
      </c>
      <c s="5" r="I1084"/>
      <c s="5" r="J1084"/>
    </row>
    <row r="1085">
      <c s="30" r="A1085">
        <v>36000</v>
      </c>
      <c s="30" r="B1085">
        <v>14000</v>
      </c>
      <c s="4" r="C1085">
        <f>A1085+B1085</f>
        <v>50000</v>
      </c>
      <c t="s" s="5" r="D1085">
        <v>3537</v>
      </c>
      <c t="s" s="5" r="E1085">
        <v>3608</v>
      </c>
      <c t="s" s="5" r="F1085">
        <v>3609</v>
      </c>
      <c t="s" s="5" r="G1085">
        <v>3610</v>
      </c>
      <c t="s" s="5" r="H1085">
        <v>53</v>
      </c>
      <c s="5" r="I1085"/>
      <c s="5" r="J1085"/>
    </row>
    <row customHeight="1" r="1086" ht="61.5">
      <c s="30" r="A1086">
        <v>0</v>
      </c>
      <c s="30" r="B1086">
        <v>60000</v>
      </c>
      <c s="4" r="C1086">
        <f>A1086+B1086</f>
        <v>60000</v>
      </c>
      <c t="s" s="5" r="D1086">
        <v>3537</v>
      </c>
      <c t="s" s="5" r="E1086">
        <v>1684</v>
      </c>
      <c t="s" s="5" r="F1086">
        <v>3611</v>
      </c>
      <c t="s" s="5" r="G1086">
        <v>3612</v>
      </c>
      <c t="s" s="5" r="H1086">
        <v>772</v>
      </c>
      <c s="5" r="I1086"/>
      <c s="5" r="J1086"/>
    </row>
    <row customHeight="1" r="1087" ht="61.5">
      <c s="30" r="A1087">
        <v>0</v>
      </c>
      <c s="30" r="B1087">
        <v>22000</v>
      </c>
      <c s="4" r="C1087">
        <f>A1087+B1087</f>
        <v>22000</v>
      </c>
      <c t="s" s="5" r="D1087">
        <v>3537</v>
      </c>
      <c t="s" s="5" r="E1087">
        <v>3613</v>
      </c>
      <c t="s" s="5" r="F1087">
        <v>3614</v>
      </c>
      <c t="s" s="5" r="G1087">
        <v>3615</v>
      </c>
      <c t="s" s="5" r="H1087">
        <v>119</v>
      </c>
      <c s="5" r="I1087"/>
      <c s="5" r="J1087"/>
    </row>
    <row r="1088">
      <c t="s" s="30" r="A1088">
        <v>3616</v>
      </c>
      <c s="30" r="B1088">
        <v>15000</v>
      </c>
      <c s="4" r="C1088">
        <v>115000</v>
      </c>
      <c t="s" s="5" r="D1088">
        <v>3537</v>
      </c>
      <c t="s" s="5" r="E1088">
        <v>1694</v>
      </c>
      <c t="s" s="5" r="F1088">
        <v>3617</v>
      </c>
      <c t="s" s="5" r="G1088">
        <v>3618</v>
      </c>
      <c t="s" s="5" r="H1088">
        <v>3619</v>
      </c>
      <c t="s" s="5" r="I1088">
        <v>3620</v>
      </c>
      <c s="5" r="J1088">
        <v>0</v>
      </c>
    </row>
    <row r="1089">
      <c s="30" r="A1089"/>
      <c s="30" r="B1089"/>
      <c s="4" r="C1089">
        <v>155000</v>
      </c>
      <c t="s" s="5" r="D1089">
        <v>3537</v>
      </c>
      <c t="s" s="5" r="E1089">
        <v>3621</v>
      </c>
      <c s="5" r="F1089"/>
      <c s="5" r="G1089"/>
      <c s="5" r="H1089"/>
      <c s="5" r="I1089"/>
      <c s="5" r="J1089"/>
    </row>
    <row r="1090">
      <c s="30" r="A1090">
        <v>62500</v>
      </c>
      <c s="30" r="B1090">
        <v>68000</v>
      </c>
      <c s="4" r="C1090">
        <f>A1090+B1090</f>
        <v>130500</v>
      </c>
      <c t="s" s="5" r="D1090">
        <v>3537</v>
      </c>
      <c s="5" r="E1090"/>
      <c t="s" s="5" r="F1090">
        <v>3622</v>
      </c>
      <c t="s" s="5" r="G1090">
        <v>3623</v>
      </c>
      <c t="s" s="5" r="H1090">
        <v>3624</v>
      </c>
      <c s="5" r="I1090"/>
      <c s="5" r="J1090"/>
    </row>
    <row customHeight="1" r="1091" ht="61.5">
      <c s="30" r="A1091">
        <v>70000</v>
      </c>
      <c s="30" r="B1091">
        <v>55000</v>
      </c>
      <c s="4" r="C1091">
        <f>A1091+B1091</f>
        <v>125000</v>
      </c>
      <c t="s" s="5" r="D1091">
        <v>3537</v>
      </c>
      <c s="5" r="E1091"/>
      <c t="s" s="5" r="F1091">
        <v>3625</v>
      </c>
      <c t="s" s="5" r="G1091">
        <v>3626</v>
      </c>
      <c t="s" s="5" r="H1091">
        <v>3627</v>
      </c>
      <c s="5" r="I1091"/>
      <c s="5" r="J1091"/>
    </row>
    <row customHeight="1" r="1092" ht="61.5">
      <c s="30" r="A1092">
        <v>20000</v>
      </c>
      <c s="30" r="B1092">
        <v>0</v>
      </c>
      <c s="4" r="C1092">
        <f>A1092+B1092</f>
        <v>20000</v>
      </c>
      <c t="s" s="5" r="D1092">
        <v>3537</v>
      </c>
      <c s="5" r="E1092"/>
      <c t="s" s="5" r="F1092">
        <v>3628</v>
      </c>
      <c t="s" s="5" r="G1092">
        <v>3629</v>
      </c>
      <c t="s" s="5" r="H1092">
        <v>119</v>
      </c>
      <c s="5" r="I1092"/>
      <c s="5" r="J1092"/>
    </row>
    <row customHeight="1" r="1093" ht="61.5">
      <c s="30" r="A1093">
        <v>7000</v>
      </c>
      <c s="30" r="B1093">
        <v>5000</v>
      </c>
      <c s="4" r="C1093">
        <f>A1093+B1093</f>
        <v>12000</v>
      </c>
      <c t="s" s="5" r="D1093">
        <v>3537</v>
      </c>
      <c s="5" r="E1093"/>
      <c s="5" r="F1093"/>
      <c s="5" r="G1093"/>
      <c s="5" r="H1093"/>
      <c s="5" r="I1093"/>
      <c s="5" r="J1093"/>
    </row>
    <row customHeight="1" r="1094" ht="61.5">
      <c s="30" r="A1094"/>
      <c s="30" r="B1094"/>
      <c s="4" r="C1094">
        <f>A1094+B1094</f>
        <v>0</v>
      </c>
      <c t="s" s="5" r="D1094">
        <v>3537</v>
      </c>
      <c s="5" r="E1094"/>
      <c t="s" s="5" r="F1094">
        <v>3630</v>
      </c>
      <c t="s" s="5" r="G1094">
        <v>3631</v>
      </c>
      <c t="s" s="5" r="H1094">
        <v>342</v>
      </c>
      <c s="5" r="I1094"/>
      <c s="5" r="J1094"/>
    </row>
    <row customHeight="1" r="1095" ht="61.5">
      <c s="30" r="A1095">
        <v>0</v>
      </c>
      <c s="30" r="B1095">
        <v>0</v>
      </c>
      <c s="4" r="C1095">
        <f>A1095+B1095</f>
        <v>0</v>
      </c>
      <c t="s" s="5" r="D1095">
        <v>3632</v>
      </c>
      <c s="5" r="E1095">
        <v>2006</v>
      </c>
      <c s="5" r="F1095"/>
      <c s="5" r="G1095"/>
      <c t="s" s="5" r="H1095">
        <v>260</v>
      </c>
      <c s="5" r="I1095"/>
      <c s="5" r="J1095"/>
    </row>
    <row r="1096">
      <c s="30" r="A1096">
        <v>0</v>
      </c>
      <c s="30" r="B1096">
        <v>0</v>
      </c>
      <c s="4" r="C1096">
        <f>A1096+B1096</f>
        <v>0</v>
      </c>
      <c t="s" s="5" r="D1096">
        <v>3632</v>
      </c>
      <c s="5" r="E1096"/>
      <c s="5" r="F1096"/>
      <c s="5" r="G1096"/>
      <c s="5" r="H1096"/>
      <c s="5" r="I1096"/>
      <c s="5" r="J1096"/>
    </row>
    <row customHeight="1" r="1097" ht="61.5">
      <c t="s" s="30" r="A1097">
        <v>3633</v>
      </c>
      <c s="30" r="B1097">
        <v>0</v>
      </c>
      <c t="s" s="4" r="C1097">
        <v>2384</v>
      </c>
      <c t="s" s="5" r="D1097">
        <v>3634</v>
      </c>
      <c s="5" r="E1097">
        <v>2008</v>
      </c>
      <c t="s" s="5" r="F1097">
        <v>3635</v>
      </c>
      <c t="s" s="5" r="G1097">
        <v>3636</v>
      </c>
      <c t="s" s="5" r="H1097">
        <v>342</v>
      </c>
      <c t="s" s="5" r="I1097">
        <v>114</v>
      </c>
      <c s="5" r="J1097">
        <v>0.4</v>
      </c>
    </row>
    <row r="1098">
      <c s="30" r="A1098">
        <v>0</v>
      </c>
      <c s="30" r="B1098">
        <v>0</v>
      </c>
      <c s="4" r="C1098">
        <v>0</v>
      </c>
      <c t="s" s="5" r="D1098">
        <v>3637</v>
      </c>
      <c s="5" r="E1098">
        <v>2009</v>
      </c>
      <c s="5" r="F1098"/>
      <c s="5" r="G1098"/>
      <c t="s" s="5" r="H1098">
        <v>3638</v>
      </c>
      <c t="s" s="5" r="I1098">
        <v>114</v>
      </c>
      <c t="s" s="5" r="J1098">
        <v>3639</v>
      </c>
    </row>
    <row customHeight="1" r="1099" ht="61.5">
      <c s="30" r="A1099">
        <v>0</v>
      </c>
      <c s="30" r="B1099">
        <v>0</v>
      </c>
      <c s="4" r="C1099">
        <f>A1099+B1099</f>
        <v>0</v>
      </c>
      <c t="s" s="5" r="D1099">
        <v>3640</v>
      </c>
      <c s="5" r="E1099">
        <v>2001</v>
      </c>
      <c t="s" s="5" r="F1099">
        <v>3641</v>
      </c>
      <c t="s" s="5" r="G1099">
        <v>197</v>
      </c>
      <c t="s" s="5" r="H1099">
        <v>3642</v>
      </c>
      <c s="5" r="I1099"/>
      <c s="5" r="J1099"/>
    </row>
    <row customHeight="1" r="1100" ht="61.5">
      <c s="30" r="A1100">
        <v>10000</v>
      </c>
      <c s="30" r="B1100">
        <v>20000</v>
      </c>
      <c s="4" r="C1100">
        <f>A1100+B1100</f>
        <v>30000</v>
      </c>
      <c t="s" s="5" r="D1100">
        <v>3640</v>
      </c>
      <c s="5" r="E1100">
        <v>2014</v>
      </c>
      <c t="s" s="5" r="F1100">
        <v>3643</v>
      </c>
      <c t="s" s="5" r="G1100">
        <v>3644</v>
      </c>
      <c t="s" s="5" r="H1100">
        <v>94</v>
      </c>
      <c s="5" r="I1100"/>
      <c s="5" r="J1100"/>
    </row>
    <row customHeight="1" r="1101" ht="61.5">
      <c s="30" r="A1101">
        <v>0</v>
      </c>
      <c s="30" r="B1101">
        <v>0</v>
      </c>
      <c s="4" r="C1101">
        <f>A1101+B1101</f>
        <v>0</v>
      </c>
      <c t="s" s="5" r="D1101">
        <v>3640</v>
      </c>
      <c s="5" r="E1101"/>
      <c s="5" r="F1101"/>
      <c s="5" r="G1101"/>
      <c t="s" s="5" r="H1101">
        <v>3645</v>
      </c>
      <c t="s" s="5" r="I1101">
        <v>3646</v>
      </c>
      <c s="5" r="J1101"/>
    </row>
    <row customHeight="1" r="1102" ht="61.5">
      <c s="30" r="A1102"/>
      <c s="30" r="B1102"/>
      <c s="4" r="C1102">
        <v>8000</v>
      </c>
      <c t="s" s="5" r="D1102">
        <v>3647</v>
      </c>
      <c s="5" r="E1102">
        <v>2005</v>
      </c>
      <c t="s" s="5" r="F1102">
        <v>3648</v>
      </c>
      <c t="s" s="5" r="G1102">
        <v>3649</v>
      </c>
      <c t="s" s="5" r="H1102">
        <v>1127</v>
      </c>
      <c t="s" s="5" r="I1102">
        <v>3650</v>
      </c>
      <c t="s" s="5" r="J1102">
        <v>17</v>
      </c>
    </row>
    <row customHeight="1" r="1103" ht="61.5">
      <c t="s" s="30" r="A1103">
        <v>3651</v>
      </c>
      <c s="30" r="B1103">
        <v>0</v>
      </c>
      <c s="4" r="C1103">
        <v>95000</v>
      </c>
      <c t="s" s="5" r="D1103">
        <v>3652</v>
      </c>
      <c s="5" r="E1103">
        <v>2001</v>
      </c>
      <c t="s" s="5" r="F1103">
        <v>3653</v>
      </c>
      <c t="s" s="5" r="G1103">
        <v>3654</v>
      </c>
      <c t="s" s="5" r="H1103">
        <v>3655</v>
      </c>
      <c t="s" s="5" r="I1103">
        <v>3656</v>
      </c>
      <c t="s" s="5" r="J1103">
        <v>121</v>
      </c>
    </row>
    <row customHeight="1" r="1104" ht="61.5">
      <c t="s" s="30" r="A1104">
        <v>3657</v>
      </c>
      <c s="30" r="B1104">
        <v>25000</v>
      </c>
      <c t="str" s="4" r="C1104">
        <f>A1104+B1104</f>
        <v>#VALUE!:notNumber:20000 (MA)</v>
      </c>
      <c t="s" s="5" r="D1104">
        <v>3658</v>
      </c>
      <c t="s" s="5" r="E1104">
        <v>981</v>
      </c>
      <c t="s" s="5" r="F1104">
        <v>3659</v>
      </c>
      <c t="s" s="5" r="G1104">
        <v>3660</v>
      </c>
      <c t="s" s="5" r="H1104">
        <v>772</v>
      </c>
      <c s="5" r="I1104"/>
      <c s="5" r="J1104"/>
    </row>
    <row r="1105">
      <c s="30" r="A1105">
        <v>0</v>
      </c>
      <c s="30" r="B1105">
        <v>0</v>
      </c>
      <c s="4" r="C1105">
        <v>0</v>
      </c>
      <c t="s" s="5" r="D1105">
        <v>3661</v>
      </c>
      <c t="s" s="5" r="E1105">
        <v>3662</v>
      </c>
      <c s="5" r="F1105"/>
      <c s="5" r="G1105"/>
      <c t="s" s="5" r="H1105">
        <v>1280</v>
      </c>
      <c t="s" s="5" r="I1105">
        <v>3663</v>
      </c>
      <c t="s" s="5" r="J1105">
        <v>3664</v>
      </c>
    </row>
    <row customHeight="1" r="1106" ht="61.5">
      <c t="s" s="30" r="A1106">
        <v>3665</v>
      </c>
      <c s="30" r="B1106">
        <v>40000</v>
      </c>
      <c t="str" s="4" r="C1106">
        <f>A1106+B1106</f>
        <v>#VALUE!:notNumber:60000 (MA)</v>
      </c>
      <c t="s" s="5" r="D1106">
        <v>3666</v>
      </c>
      <c s="5" r="E1106"/>
      <c t="s" s="5" r="F1106">
        <v>3667</v>
      </c>
      <c t="s" s="5" r="G1106">
        <v>3668</v>
      </c>
      <c t="s" s="5" r="H1106">
        <v>91</v>
      </c>
      <c s="5" r="I1106"/>
      <c s="5" r="J1106"/>
    </row>
    <row r="1107">
      <c s="30" r="A1107">
        <v>27000</v>
      </c>
      <c s="30" r="B1107">
        <v>25000</v>
      </c>
      <c s="4" r="C1107">
        <v>52000</v>
      </c>
      <c t="s" s="5" r="D1107">
        <v>3669</v>
      </c>
      <c s="5" r="E1107">
        <v>2007</v>
      </c>
      <c t="s" s="5" r="F1107">
        <v>3670</v>
      </c>
      <c t="s" s="5" r="G1107">
        <v>3671</v>
      </c>
      <c t="s" s="5" r="H1107">
        <v>3672</v>
      </c>
      <c t="s" s="5" r="I1107">
        <v>3673</v>
      </c>
      <c t="s" s="5" r="J1107">
        <v>17</v>
      </c>
    </row>
    <row customHeight="1" r="1108" ht="61.5">
      <c s="30" r="A1108"/>
      <c s="5" r="B1108"/>
      <c s="4" r="C1108">
        <v>378483.62</v>
      </c>
      <c t="s" s="5" r="D1108">
        <v>3674</v>
      </c>
      <c s="5" r="E1108"/>
      <c s="5" r="F1108"/>
      <c s="5" r="G1108"/>
      <c s="5" r="H1108"/>
      <c s="5" r="I1108"/>
      <c s="5" r="J1108"/>
    </row>
    <row customHeight="1" r="1109" ht="61.5">
      <c s="30" r="A1109">
        <v>156000</v>
      </c>
      <c s="30" r="B1109">
        <v>5000</v>
      </c>
      <c s="4" r="C1109">
        <f>A1109+B1109</f>
        <v>161000</v>
      </c>
      <c t="s" s="5" r="D1109">
        <v>3675</v>
      </c>
      <c s="5" r="E1109">
        <v>2012</v>
      </c>
      <c t="s" s="5" r="F1109">
        <v>3676</v>
      </c>
      <c t="s" s="5" r="G1109">
        <v>3677</v>
      </c>
      <c s="5" r="H1109"/>
      <c s="5" r="I1109"/>
      <c s="5" r="J1109"/>
    </row>
    <row r="1110">
      <c s="30" r="A1110"/>
      <c s="30" r="B1110">
        <v>20000</v>
      </c>
      <c s="4" r="C1110">
        <v>57900</v>
      </c>
      <c t="s" s="5" r="D1110">
        <v>3678</v>
      </c>
      <c s="5" r="E1110">
        <v>2010</v>
      </c>
      <c s="5" r="F1110"/>
      <c s="5" r="G1110"/>
      <c s="5" r="H1110"/>
      <c s="5" r="I1110"/>
      <c s="5" r="J1110"/>
    </row>
    <row customHeight="1" r="1111" ht="61.5">
      <c s="30" r="A1111">
        <v>20000</v>
      </c>
      <c s="30" r="B1111">
        <v>12000</v>
      </c>
      <c s="4" r="C1111">
        <f>A1111+B1111</f>
        <v>32000</v>
      </c>
      <c t="s" s="5" r="D1111">
        <v>3678</v>
      </c>
      <c s="5" r="E1111">
        <v>2011</v>
      </c>
      <c t="s" s="5" r="F1111">
        <v>3679</v>
      </c>
      <c t="s" s="5" r="G1111">
        <v>3680</v>
      </c>
      <c t="s" s="5" r="H1111">
        <v>53</v>
      </c>
      <c t="s" s="5" r="I1111">
        <v>3681</v>
      </c>
      <c t="s" s="5" r="J1111">
        <v>3682</v>
      </c>
    </row>
    <row customHeight="1" r="1112" ht="61.5">
      <c s="30" r="A1112"/>
      <c s="30" r="B1112"/>
      <c s="4" r="C1112">
        <v>163000</v>
      </c>
      <c t="s" s="5" r="D1112">
        <v>3678</v>
      </c>
      <c s="5" r="E1112">
        <v>2013</v>
      </c>
      <c t="s" s="5" r="F1112">
        <v>3683</v>
      </c>
      <c t="s" s="5" r="G1112">
        <v>3684</v>
      </c>
      <c t="s" s="5" r="H1112">
        <v>3685</v>
      </c>
      <c t="s" s="5" r="I1112">
        <v>3686</v>
      </c>
      <c t="s" s="5" r="J1112">
        <v>121</v>
      </c>
    </row>
    <row customHeight="1" r="1113" ht="61.5">
      <c s="30" r="A1113">
        <v>0</v>
      </c>
      <c s="30" r="B1113">
        <v>0</v>
      </c>
      <c s="4" r="C1113">
        <v>0</v>
      </c>
      <c t="s" s="5" r="D1113">
        <v>3678</v>
      </c>
      <c s="5" r="E1113">
        <v>2013</v>
      </c>
      <c s="5" r="F1113"/>
      <c s="5" r="G1113"/>
      <c t="s" s="5" r="H1113">
        <v>256</v>
      </c>
      <c t="s" s="5" r="I1113">
        <v>114</v>
      </c>
      <c t="s" s="5" r="J1113">
        <v>197</v>
      </c>
    </row>
    <row r="1114">
      <c s="30" r="A1114">
        <v>0</v>
      </c>
      <c s="30" r="B1114">
        <v>0</v>
      </c>
      <c s="4" r="C1114">
        <v>0</v>
      </c>
      <c t="s" s="5" r="D1114">
        <v>3678</v>
      </c>
      <c s="5" r="E1114">
        <v>2016</v>
      </c>
      <c t="s" s="5" r="F1114">
        <v>197</v>
      </c>
      <c t="s" s="5" r="G1114">
        <v>197</v>
      </c>
      <c t="s" s="5" r="H1114">
        <v>3687</v>
      </c>
      <c t="s" s="5" r="I1114">
        <v>33</v>
      </c>
      <c s="5" r="J1114"/>
    </row>
    <row customHeight="1" r="1115" ht="61.5">
      <c s="30" r="A1115">
        <v>0</v>
      </c>
      <c s="30" r="B1115">
        <v>100000</v>
      </c>
      <c s="4" r="C1115">
        <v>100000</v>
      </c>
      <c t="s" s="5" r="D1115">
        <v>3678</v>
      </c>
      <c s="5" r="E1115">
        <v>2018</v>
      </c>
      <c t="s" s="5" r="F1115">
        <v>3688</v>
      </c>
      <c t="s" s="5" r="G1115">
        <v>3689</v>
      </c>
      <c t="s" s="5" r="H1115">
        <v>342</v>
      </c>
      <c t="s" s="5" r="I1115">
        <v>3690</v>
      </c>
      <c t="s" s="5" r="J1115">
        <v>121</v>
      </c>
    </row>
    <row customHeight="1" r="1116" ht="61.5">
      <c s="30" r="A1116">
        <v>0</v>
      </c>
      <c s="30" r="B1116">
        <v>0</v>
      </c>
      <c s="4" r="C1116">
        <v>0</v>
      </c>
      <c t="s" s="5" r="D1116">
        <v>3691</v>
      </c>
      <c t="s" s="5" r="E1116">
        <v>374</v>
      </c>
      <c t="s" s="5" r="F1116">
        <v>17</v>
      </c>
      <c t="s" s="5" r="G1116">
        <v>17</v>
      </c>
      <c t="s" s="5" r="H1116">
        <v>3692</v>
      </c>
      <c t="s" s="5" r="I1116">
        <v>3693</v>
      </c>
      <c t="s" s="5" r="J1116">
        <v>3694</v>
      </c>
    </row>
    <row customHeight="1" r="1117" ht="61.5">
      <c s="30" r="A1117">
        <v>0</v>
      </c>
      <c s="30" r="B1117">
        <v>15000</v>
      </c>
      <c s="4" r="C1117">
        <f>A1117+B1117</f>
        <v>15000</v>
      </c>
      <c t="s" s="5" r="D1117">
        <v>3695</v>
      </c>
      <c s="5" r="E1117">
        <v>2013</v>
      </c>
      <c t="s" s="5" r="F1117">
        <v>3696</v>
      </c>
      <c t="s" s="5" r="G1117">
        <v>3697</v>
      </c>
      <c t="s" s="5" r="H1117">
        <v>119</v>
      </c>
      <c s="5" r="I1117"/>
      <c s="5" r="J1117"/>
    </row>
    <row customHeight="1" r="1118" ht="61.5">
      <c s="30" r="A1118"/>
      <c t="s" s="30" r="B1118">
        <v>3698</v>
      </c>
      <c t="s" s="4" r="C1118">
        <v>3699</v>
      </c>
      <c t="s" s="5" r="D1118">
        <v>3700</v>
      </c>
      <c s="5" r="E1118">
        <v>2012</v>
      </c>
      <c t="s" s="5" r="F1118">
        <v>3701</v>
      </c>
      <c t="s" s="5" r="G1118">
        <v>3702</v>
      </c>
      <c t="s" s="5" r="H1118">
        <v>3703</v>
      </c>
      <c t="s" s="5" r="I1118">
        <v>3704</v>
      </c>
      <c t="s" s="5" r="J1118">
        <v>3705</v>
      </c>
    </row>
    <row customHeight="1" r="1119" ht="61.5">
      <c s="30" r="A1119">
        <v>48400</v>
      </c>
      <c s="5" r="B1119">
        <v>0</v>
      </c>
      <c s="4" r="C1119">
        <v>48400</v>
      </c>
      <c t="s" s="5" r="D1119">
        <v>3706</v>
      </c>
      <c s="5" r="E1119">
        <v>2012</v>
      </c>
      <c t="s" s="5" r="F1119">
        <v>3707</v>
      </c>
      <c t="s" s="5" r="G1119">
        <v>3708</v>
      </c>
      <c t="s" s="5" r="H1119">
        <v>3709</v>
      </c>
      <c t="s" s="5" r="I1119">
        <v>3710</v>
      </c>
      <c t="s" s="5" r="J1119">
        <v>3711</v>
      </c>
    </row>
    <row r="1120">
      <c t="s" s="17" r="A1120">
        <v>3712</v>
      </c>
      <c s="30" r="B1120">
        <v>15000</v>
      </c>
      <c t="str" s="4" r="C1120">
        <f>A1120+B1120</f>
        <v>#VALUE!:notNumber:125000 (Masters and PhD)</v>
      </c>
      <c t="s" s="5" r="D1120">
        <v>3713</v>
      </c>
      <c s="5" r="E1120"/>
      <c t="s" s="5" r="F1120">
        <v>3714</v>
      </c>
      <c t="s" s="5" r="G1120">
        <v>3715</v>
      </c>
      <c t="s" s="5" r="H1120">
        <v>611</v>
      </c>
      <c s="5" r="I1120"/>
      <c s="5" r="J1120"/>
    </row>
    <row customHeight="1" r="1121" ht="61.5">
      <c s="28" r="A1121">
        <v>4000</v>
      </c>
      <c s="30" r="B1121">
        <v>0</v>
      </c>
      <c s="4" r="C1121">
        <f>A1121+B1121</f>
        <v>4000</v>
      </c>
      <c t="s" s="5" r="D1121">
        <v>3716</v>
      </c>
      <c s="5" r="E1121">
        <v>2013</v>
      </c>
      <c t="s" s="5" r="F1121">
        <v>3717</v>
      </c>
      <c t="s" s="5" r="G1121">
        <v>3718</v>
      </c>
      <c t="s" s="5" r="H1121">
        <v>3719</v>
      </c>
      <c s="5" r="I1121"/>
      <c s="5" r="J1121"/>
    </row>
    <row customHeight="1" r="1122" ht="61.5">
      <c s="30" r="A1122">
        <v>69000</v>
      </c>
      <c s="30" r="B1122">
        <v>0</v>
      </c>
      <c s="4" r="C1122">
        <v>99000</v>
      </c>
      <c t="s" s="5" r="D1122">
        <v>3720</v>
      </c>
      <c s="5" r="E1122">
        <v>1994</v>
      </c>
      <c t="s" s="5" r="F1122">
        <v>3721</v>
      </c>
      <c t="s" s="5" r="G1122">
        <v>3722</v>
      </c>
      <c t="s" s="5" r="H1122">
        <v>342</v>
      </c>
      <c t="s" s="5" r="I1122">
        <v>114</v>
      </c>
      <c t="s" s="5" r="J1122">
        <v>3723</v>
      </c>
    </row>
    <row r="1123">
      <c s="30" r="A1123">
        <v>0</v>
      </c>
      <c s="30" r="B1123"/>
      <c s="4" r="C1123">
        <v>0</v>
      </c>
      <c t="s" s="5" r="D1123">
        <v>3720</v>
      </c>
      <c s="5" r="E1123">
        <v>2014</v>
      </c>
      <c t="s" s="5" r="F1123">
        <v>3724</v>
      </c>
      <c t="s" s="5" r="G1123">
        <v>226</v>
      </c>
      <c t="s" s="5" r="H1123">
        <v>342</v>
      </c>
      <c t="s" s="5" r="I1123">
        <v>3725</v>
      </c>
      <c t="s" s="5" r="J1123">
        <v>121</v>
      </c>
    </row>
    <row r="1124">
      <c t="s" s="30" r="A1124">
        <v>3726</v>
      </c>
      <c s="30" r="B1124">
        <v>0</v>
      </c>
      <c t="s" s="4" r="C1124">
        <v>3726</v>
      </c>
      <c t="s" s="5" r="D1124">
        <v>3720</v>
      </c>
      <c t="s" s="5" r="E1124">
        <v>3727</v>
      </c>
      <c t="s" s="5" r="F1124">
        <v>3728</v>
      </c>
      <c t="s" s="5" r="G1124">
        <v>3729</v>
      </c>
      <c s="5" r="H1124"/>
      <c s="5" r="I1124"/>
      <c s="5" r="J1124"/>
    </row>
    <row customHeight="1" r="1125" ht="61.5">
      <c s="30" r="A1125">
        <v>100000</v>
      </c>
      <c s="30" r="B1125">
        <v>0</v>
      </c>
      <c s="4" r="C1125">
        <f>A1125+B1125</f>
        <v>100000</v>
      </c>
      <c t="s" s="5" r="D1125">
        <v>3720</v>
      </c>
      <c s="5" r="E1125"/>
      <c t="s" s="5" r="F1125">
        <v>3730</v>
      </c>
      <c t="s" s="5" r="G1125">
        <v>3731</v>
      </c>
      <c t="s" s="5" r="H1125">
        <v>342</v>
      </c>
      <c s="5" r="I1125"/>
      <c s="5" r="J1125"/>
    </row>
    <row customHeight="1" r="1126" ht="61.5">
      <c s="30" r="A1126">
        <v>100000</v>
      </c>
      <c s="30" r="B1126">
        <v>0</v>
      </c>
      <c s="4" r="C1126">
        <v>100000</v>
      </c>
      <c t="s" s="5" r="D1126">
        <v>3732</v>
      </c>
      <c s="5" r="E1126">
        <v>2015</v>
      </c>
      <c t="s" s="5" r="F1126">
        <v>3733</v>
      </c>
      <c t="s" s="5" r="G1126">
        <v>3734</v>
      </c>
      <c t="s" s="5" r="H1126">
        <v>3735</v>
      </c>
      <c t="s" s="5" r="I1126">
        <v>3736</v>
      </c>
      <c t="s" s="5" r="J1126">
        <v>3737</v>
      </c>
    </row>
    <row customHeight="1" r="1127" ht="61.5">
      <c s="30" r="A1127">
        <v>0</v>
      </c>
      <c s="30" r="B1127">
        <v>13000</v>
      </c>
      <c s="4" r="C1127">
        <v>13000</v>
      </c>
      <c t="s" s="5" r="D1127">
        <v>3738</v>
      </c>
      <c s="5" r="E1127">
        <v>2002</v>
      </c>
      <c t="s" s="5" r="F1127">
        <v>3739</v>
      </c>
      <c t="s" s="5" r="G1127">
        <v>3740</v>
      </c>
      <c t="s" s="5" r="H1127">
        <v>91</v>
      </c>
      <c t="s" s="5" r="I1127">
        <v>3741</v>
      </c>
      <c t="s" s="5" r="J1127">
        <v>3742</v>
      </c>
    </row>
    <row customHeight="1" r="1128" ht="61.5">
      <c t="s" s="30" r="A1128">
        <v>836</v>
      </c>
      <c s="30" r="B1128">
        <v>0</v>
      </c>
      <c t="str" s="4" r="C1128">
        <f>A1128+B1128</f>
        <v>#VALUE!:notNumber:$0 (PhD)</v>
      </c>
      <c t="s" s="5" r="D1128">
        <v>3738</v>
      </c>
      <c s="5" r="E1128">
        <v>2008</v>
      </c>
      <c t="s" s="5" r="F1128">
        <v>3743</v>
      </c>
      <c s="5" r="G1128"/>
      <c t="s" s="5" r="H1128">
        <v>119</v>
      </c>
      <c t="s" s="5" r="I1128">
        <v>3744</v>
      </c>
      <c t="s" s="5" r="J1128">
        <v>3745</v>
      </c>
    </row>
    <row customHeight="1" r="1129" ht="61.5">
      <c s="30" r="A1129">
        <v>25000</v>
      </c>
      <c s="30" r="B1129">
        <v>0</v>
      </c>
      <c s="4" r="C1129">
        <v>25000</v>
      </c>
      <c t="s" s="5" r="D1129">
        <v>3738</v>
      </c>
      <c s="5" r="E1129">
        <v>2008</v>
      </c>
      <c s="5" r="F1129"/>
      <c s="5" r="G1129"/>
      <c s="5" r="H1129"/>
      <c s="5" r="I1129"/>
      <c s="5" r="J1129"/>
    </row>
    <row r="1130">
      <c s="30" r="A1130">
        <v>0</v>
      </c>
      <c s="30" r="B1130">
        <v>0</v>
      </c>
      <c s="4" r="C1130">
        <v>0</v>
      </c>
      <c t="s" s="5" r="D1130">
        <v>3738</v>
      </c>
      <c s="5" r="E1130">
        <v>2008</v>
      </c>
      <c t="s" s="5" r="F1130">
        <v>3746</v>
      </c>
      <c s="5" r="G1130"/>
      <c t="s" s="5" r="H1130">
        <v>26</v>
      </c>
      <c t="s" s="5" r="I1130">
        <v>3747</v>
      </c>
      <c s="5" r="J1130"/>
    </row>
    <row r="1131">
      <c s="30" r="A1131">
        <v>0</v>
      </c>
      <c s="30" r="B1131">
        <v>0</v>
      </c>
      <c s="4" r="C1131">
        <v>0</v>
      </c>
      <c t="s" s="5" r="D1131">
        <v>3738</v>
      </c>
      <c s="5" r="E1131">
        <v>2009</v>
      </c>
      <c t="s" s="5" r="F1131">
        <v>3748</v>
      </c>
      <c t="s" s="5" r="G1131">
        <v>844</v>
      </c>
      <c t="s" s="5" r="H1131">
        <v>26</v>
      </c>
      <c t="s" s="5" r="I1131">
        <v>33</v>
      </c>
      <c t="s" s="5" r="J1131">
        <v>3749</v>
      </c>
    </row>
    <row customHeight="1" r="1132" ht="61.5">
      <c s="30" r="A1132">
        <v>20000</v>
      </c>
      <c s="30" r="B1132">
        <v>0</v>
      </c>
      <c s="4" r="C1132">
        <f>A1132+B1132</f>
        <v>20000</v>
      </c>
      <c t="s" s="5" r="D1132">
        <v>3750</v>
      </c>
      <c s="5" r="E1132">
        <v>2012</v>
      </c>
      <c t="s" s="5" r="F1132">
        <v>3751</v>
      </c>
      <c t="s" s="5" r="G1132">
        <v>3752</v>
      </c>
      <c t="s" s="5" r="H1132">
        <v>260</v>
      </c>
      <c t="s" s="5" r="I1132">
        <v>27</v>
      </c>
      <c s="5" r="J1132"/>
    </row>
    <row r="1133">
      <c s="30" r="A1133">
        <v>10000</v>
      </c>
      <c s="30" r="B1133">
        <v>0</v>
      </c>
      <c s="4" r="C1133">
        <v>10000</v>
      </c>
      <c t="s" s="5" r="D1133">
        <v>3738</v>
      </c>
      <c s="5" r="E1133">
        <v>2012</v>
      </c>
      <c t="s" s="5" r="F1133">
        <v>3753</v>
      </c>
      <c t="s" s="5" r="G1133">
        <v>3754</v>
      </c>
      <c t="s" s="5" r="H1133">
        <v>3755</v>
      </c>
      <c t="s" s="5" r="I1133">
        <v>3756</v>
      </c>
      <c t="s" s="5" r="J1133">
        <v>3757</v>
      </c>
    </row>
    <row customHeight="1" r="1134" ht="61.5">
      <c s="30" r="A1134">
        <v>46048</v>
      </c>
      <c s="30" r="B1134">
        <v>0</v>
      </c>
      <c s="4" r="C1134">
        <f>A1134+B1134</f>
        <v>46048</v>
      </c>
      <c t="s" s="5" r="D1134">
        <v>3738</v>
      </c>
      <c s="5" r="E1134">
        <v>2013</v>
      </c>
      <c t="s" s="5" r="F1134">
        <v>3758</v>
      </c>
      <c t="s" s="5" r="G1134">
        <v>3759</v>
      </c>
      <c t="s" s="5" r="H1134">
        <v>2702</v>
      </c>
      <c s="5" r="I1134"/>
      <c s="5" r="J1134"/>
    </row>
    <row customHeight="1" r="1135" ht="61.5">
      <c s="30" r="A1135">
        <v>27000</v>
      </c>
      <c s="30" r="B1135">
        <v>0</v>
      </c>
      <c s="4" r="C1135">
        <f>A1135+B1135</f>
        <v>27000</v>
      </c>
      <c t="s" s="5" r="D1135">
        <v>3738</v>
      </c>
      <c s="5" r="E1135">
        <v>2013</v>
      </c>
      <c t="s" s="5" r="F1135">
        <v>3760</v>
      </c>
      <c t="s" s="5" r="G1135">
        <v>3761</v>
      </c>
      <c t="s" s="5" r="H1135">
        <v>3762</v>
      </c>
      <c t="s" s="5" r="I1135">
        <v>3763</v>
      </c>
      <c t="s" s="5" r="J1135">
        <v>3764</v>
      </c>
    </row>
    <row customHeight="1" r="1136" ht="61.5">
      <c s="30" r="A1136">
        <v>0</v>
      </c>
      <c s="30" r="B1136">
        <v>6000</v>
      </c>
      <c s="4" r="C1136">
        <f>A1136+B1136</f>
        <v>6000</v>
      </c>
      <c t="s" s="5" r="D1136">
        <v>3738</v>
      </c>
      <c s="5" r="E1136">
        <v>2013</v>
      </c>
      <c t="s" s="5" r="F1136">
        <v>3765</v>
      </c>
      <c t="s" s="5" r="G1136">
        <v>3766</v>
      </c>
      <c t="s" s="5" r="H1136">
        <v>2702</v>
      </c>
      <c s="5" r="I1136"/>
      <c s="5" r="J1136"/>
    </row>
    <row r="1137">
      <c s="30" r="A1137">
        <v>0</v>
      </c>
      <c s="30" r="B1137">
        <v>0</v>
      </c>
      <c s="4" r="C1137">
        <f>A1137+B1137</f>
        <v>0</v>
      </c>
      <c t="s" s="5" r="D1137">
        <v>3750</v>
      </c>
      <c s="5" r="E1137">
        <v>2013</v>
      </c>
      <c t="s" s="5" r="F1137">
        <v>3767</v>
      </c>
      <c t="s" s="5" r="G1137">
        <v>178</v>
      </c>
      <c t="s" s="5" r="H1137">
        <v>240</v>
      </c>
      <c t="s" s="5" r="I1137">
        <v>3768</v>
      </c>
      <c s="5" r="J1137"/>
    </row>
    <row customHeight="1" r="1138" ht="61.5">
      <c s="30" r="A1138">
        <v>150000</v>
      </c>
      <c s="30" r="B1138">
        <v>50000</v>
      </c>
      <c s="4" r="C1138">
        <f>A1138+B1138</f>
        <v>200000</v>
      </c>
      <c t="s" s="5" r="D1138">
        <v>3738</v>
      </c>
      <c s="5" r="E1138">
        <v>2014</v>
      </c>
      <c t="s" s="5" r="F1138">
        <v>3769</v>
      </c>
      <c t="s" s="5" r="G1138">
        <v>3770</v>
      </c>
      <c t="s" s="5" r="H1138">
        <v>3771</v>
      </c>
      <c s="5" r="I1138"/>
      <c s="5" r="J1138"/>
    </row>
    <row customHeight="1" r="1139" ht="61.5">
      <c s="30" r="A1139">
        <v>20000</v>
      </c>
      <c s="30" r="B1139">
        <v>0</v>
      </c>
      <c s="4" r="C1139">
        <f>A1139+B1139</f>
        <v>20000</v>
      </c>
      <c t="s" s="5" r="D1139">
        <v>3772</v>
      </c>
      <c s="5" r="E1139">
        <v>2015</v>
      </c>
      <c t="s" s="5" r="F1139">
        <v>3773</v>
      </c>
      <c t="s" s="5" r="G1139">
        <v>3774</v>
      </c>
      <c t="s" s="5" r="H1139">
        <v>3775</v>
      </c>
      <c s="5" r="I1139"/>
      <c s="5" r="J1139"/>
    </row>
    <row customHeight="1" r="1140" ht="61.5">
      <c s="30" r="A1140">
        <v>0</v>
      </c>
      <c s="30" r="B1140">
        <v>20000</v>
      </c>
      <c s="4" r="C1140">
        <v>20000</v>
      </c>
      <c t="s" s="5" r="D1140">
        <v>3738</v>
      </c>
      <c s="5" r="E1140">
        <v>2015</v>
      </c>
      <c t="s" s="5" r="F1140">
        <v>3776</v>
      </c>
      <c t="s" s="5" r="G1140">
        <v>3777</v>
      </c>
      <c t="s" s="5" r="H1140">
        <v>3778</v>
      </c>
      <c t="s" s="5" r="I1140">
        <v>3779</v>
      </c>
      <c s="5" r="J1140"/>
    </row>
    <row customHeight="1" r="1141" ht="61.5">
      <c s="30" r="A1141">
        <v>0</v>
      </c>
      <c s="30" r="B1141">
        <v>0</v>
      </c>
      <c s="4" r="C1141">
        <v>0</v>
      </c>
      <c t="s" s="5" r="D1141">
        <v>3738</v>
      </c>
      <c t="s" s="5" r="E1141">
        <v>3780</v>
      </c>
      <c t="s" s="5" r="F1141">
        <v>3781</v>
      </c>
      <c t="s" s="5" r="G1141">
        <v>197</v>
      </c>
      <c t="s" s="5" r="H1141">
        <v>3782</v>
      </c>
      <c t="s" s="5" r="I1141">
        <v>27</v>
      </c>
      <c t="s" s="5" r="J1141">
        <v>3783</v>
      </c>
    </row>
    <row r="1142">
      <c s="30" r="A1142">
        <v>0</v>
      </c>
      <c s="30" r="B1142">
        <v>0</v>
      </c>
      <c s="4" r="C1142">
        <v>0</v>
      </c>
      <c t="s" s="5" r="D1142">
        <v>3738</v>
      </c>
      <c t="s" s="5" r="E1142">
        <v>682</v>
      </c>
      <c s="5" r="F1142"/>
      <c s="5" r="G1142"/>
      <c t="s" s="5" r="H1142">
        <v>732</v>
      </c>
      <c t="s" s="5" r="I1142">
        <v>33</v>
      </c>
      <c t="s" s="5" r="J1142">
        <v>3784</v>
      </c>
    </row>
    <row customHeight="1" r="1143" ht="61.5">
      <c s="30" r="A1143"/>
      <c s="30" r="B1143"/>
      <c s="4" r="C1143">
        <v>32000</v>
      </c>
      <c t="s" s="5" r="D1143">
        <v>3738</v>
      </c>
      <c t="s" s="5" r="E1143">
        <v>1462</v>
      </c>
      <c t="s" s="5" r="F1143">
        <v>3785</v>
      </c>
      <c t="s" s="5" r="G1143">
        <v>3786</v>
      </c>
      <c t="s" s="5" r="H1143">
        <v>3787</v>
      </c>
      <c t="s" s="5" r="I1143">
        <v>1466</v>
      </c>
      <c t="s" s="5" r="J1143">
        <v>121</v>
      </c>
    </row>
    <row customHeight="1" r="1144" ht="61.5">
      <c s="30" r="A1144">
        <v>15000</v>
      </c>
      <c s="30" r="B1144">
        <v>0</v>
      </c>
      <c s="4" r="C1144">
        <v>15000</v>
      </c>
      <c t="s" s="5" r="D1144">
        <v>3738</v>
      </c>
      <c t="s" s="5" r="E1144">
        <v>3788</v>
      </c>
      <c t="s" s="5" r="F1144">
        <v>3789</v>
      </c>
      <c t="s" s="5" r="G1144">
        <v>3790</v>
      </c>
      <c t="s" s="5" r="H1144">
        <v>3791</v>
      </c>
      <c t="s" s="5" r="I1144">
        <v>33</v>
      </c>
      <c s="5" r="J1144">
        <v>0</v>
      </c>
    </row>
    <row customHeight="1" r="1145" ht="61.5">
      <c s="30" r="A1145">
        <v>180000</v>
      </c>
      <c s="30" r="B1145">
        <v>12000</v>
      </c>
      <c s="4" r="C1145">
        <f>A1145+B1145</f>
        <v>192000</v>
      </c>
      <c t="s" s="5" r="D1145">
        <v>3738</v>
      </c>
      <c s="5" r="E1145"/>
      <c t="s" s="5" r="F1145">
        <v>3792</v>
      </c>
      <c t="s" s="5" r="G1145">
        <v>3793</v>
      </c>
      <c t="s" s="5" r="H1145">
        <v>53</v>
      </c>
      <c t="s" s="5" r="I1145">
        <v>3794</v>
      </c>
      <c s="5" r="J1145"/>
    </row>
    <row customHeight="1" r="1146" ht="61.5">
      <c s="30" r="A1146">
        <v>85000</v>
      </c>
      <c s="30" r="B1146">
        <v>45000</v>
      </c>
      <c s="4" r="C1146">
        <f>A1146+B1146</f>
        <v>130000</v>
      </c>
      <c t="s" s="5" r="D1146">
        <v>3750</v>
      </c>
      <c s="5" r="E1146"/>
      <c t="s" s="5" r="F1146">
        <v>3795</v>
      </c>
      <c s="5" r="G1146"/>
      <c t="s" s="5" r="H1146">
        <v>3796</v>
      </c>
      <c s="5" r="I1146"/>
      <c s="5" r="J1146"/>
    </row>
    <row customHeight="1" r="1147" ht="61.5">
      <c s="30" r="A1147">
        <v>25000</v>
      </c>
      <c s="30" r="B1147">
        <v>0</v>
      </c>
      <c s="4" r="C1147">
        <f>A1147+B1147</f>
        <v>25000</v>
      </c>
      <c t="s" s="5" r="D1147">
        <v>3738</v>
      </c>
      <c s="5" r="E1147"/>
      <c t="s" s="5" r="F1147">
        <v>3797</v>
      </c>
      <c t="s" s="5" r="G1147">
        <v>3798</v>
      </c>
      <c t="s" s="5" r="H1147">
        <v>91</v>
      </c>
      <c s="5" r="I1147"/>
      <c s="5" r="J1147"/>
    </row>
    <row customHeight="1" r="1148" ht="61.5">
      <c s="30" r="A1148">
        <v>90000</v>
      </c>
      <c s="30" r="B1148">
        <v>160000</v>
      </c>
      <c s="4" r="C1148">
        <v>250000</v>
      </c>
      <c t="s" s="5" r="D1148">
        <v>3799</v>
      </c>
      <c s="5" r="E1148">
        <v>2015</v>
      </c>
      <c t="s" s="5" r="F1148">
        <v>3800</v>
      </c>
      <c t="s" s="5" r="G1148">
        <v>3801</v>
      </c>
      <c t="s" s="5" r="H1148">
        <v>3802</v>
      </c>
      <c t="s" s="5" r="I1148">
        <v>3803</v>
      </c>
      <c s="5" r="J1148"/>
    </row>
    <row customHeight="1" r="1149" ht="61.5">
      <c s="30" r="A1149">
        <v>150000</v>
      </c>
      <c s="30" r="B1149">
        <v>0</v>
      </c>
      <c s="4" r="C1149">
        <v>150000</v>
      </c>
      <c t="s" s="5" r="D1149">
        <v>3804</v>
      </c>
      <c s="5" r="E1149">
        <v>2013</v>
      </c>
      <c t="s" s="5" r="F1149">
        <v>3805</v>
      </c>
      <c t="s" s="5" r="G1149">
        <v>3806</v>
      </c>
      <c t="s" s="5" r="H1149">
        <v>1544</v>
      </c>
      <c t="s" s="5" r="I1149">
        <v>114</v>
      </c>
      <c s="5" r="J1149">
        <v>0</v>
      </c>
    </row>
    <row r="1150">
      <c t="s" s="30" r="A1150">
        <v>3807</v>
      </c>
      <c s="30" r="B1150">
        <v>20000</v>
      </c>
      <c s="4" r="C1150">
        <v>80000</v>
      </c>
      <c t="s" s="5" r="D1150">
        <v>3808</v>
      </c>
      <c s="5" r="E1150">
        <v>2008</v>
      </c>
      <c t="s" s="5" r="F1150">
        <v>3809</v>
      </c>
      <c s="5" r="G1150"/>
      <c s="5" r="H1150"/>
      <c s="5" r="I1150"/>
      <c s="5" r="J1150"/>
    </row>
    <row customHeight="1" r="1151" ht="61.5">
      <c t="s" s="30" r="A1151">
        <v>3810</v>
      </c>
      <c s="30" r="B1151"/>
      <c t="str" s="4" r="C1151">
        <f>A1151</f>
        <v>160K</v>
      </c>
      <c t="s" s="5" r="D1151">
        <v>3808</v>
      </c>
      <c s="5" r="E1151">
        <v>2009</v>
      </c>
      <c t="s" s="5" r="F1151">
        <v>3811</v>
      </c>
      <c t="s" s="5" r="G1151">
        <v>3812</v>
      </c>
      <c t="s" s="5" r="H1151">
        <v>3813</v>
      </c>
      <c s="5" r="I1151"/>
      <c s="5" r="J1151"/>
    </row>
    <row customHeight="1" r="1152" ht="61.5">
      <c s="30" r="A1152">
        <v>0</v>
      </c>
      <c s="30" r="B1152">
        <v>24000</v>
      </c>
      <c s="4" r="C1152">
        <f>A1152+B1152</f>
        <v>24000</v>
      </c>
      <c t="s" s="5" r="D1152">
        <v>3814</v>
      </c>
      <c s="5" r="E1152"/>
      <c t="s" s="5" r="F1152">
        <v>3815</v>
      </c>
      <c t="s" s="5" r="G1152">
        <v>3816</v>
      </c>
      <c t="s" s="5" r="H1152">
        <v>53</v>
      </c>
      <c s="5" r="I1152"/>
      <c s="5" r="J1152"/>
    </row>
    <row r="1153">
      <c s="30" r="A1153"/>
      <c s="30" r="B1153"/>
      <c s="4" r="C1153">
        <v>0</v>
      </c>
      <c t="s" s="5" r="D1153">
        <v>3817</v>
      </c>
      <c s="5" r="E1153">
        <v>2015</v>
      </c>
      <c t="s" s="5" r="F1153">
        <v>3818</v>
      </c>
      <c t="s" s="5" r="G1153">
        <v>197</v>
      </c>
      <c t="s" s="5" r="H1153">
        <v>53</v>
      </c>
      <c t="s" s="5" r="I1153">
        <v>33</v>
      </c>
      <c t="s" s="5" r="J1153">
        <v>3819</v>
      </c>
    </row>
    <row customHeight="1" r="1154" ht="61.5">
      <c s="30" r="A1154">
        <v>40000</v>
      </c>
      <c s="30" r="B1154">
        <v>0</v>
      </c>
      <c s="4" r="C1154">
        <v>40000</v>
      </c>
      <c t="s" s="5" r="D1154">
        <v>3817</v>
      </c>
      <c t="s" s="5" r="E1154">
        <v>2243</v>
      </c>
      <c t="s" s="5" r="F1154">
        <v>3820</v>
      </c>
      <c t="s" s="5" r="G1154">
        <v>3821</v>
      </c>
      <c t="s" s="5" r="H1154">
        <v>26</v>
      </c>
      <c t="s" s="5" r="I1154">
        <v>3822</v>
      </c>
      <c t="s" s="5" r="J1154">
        <v>3823</v>
      </c>
    </row>
    <row customHeight="1" r="1155" ht="61.5">
      <c t="s" s="30" r="A1155">
        <v>3824</v>
      </c>
      <c t="s" s="30" r="B1155">
        <v>3825</v>
      </c>
      <c t="str" s="4" r="C1155">
        <f>A1155+B1155</f>
        <v>#VALUE!:notNumber:MFA, ~$14K; PhD ~$48K, with consolidation, forebearance and hardship deferrals, now more than $220K</v>
      </c>
      <c t="s" s="5" r="D1155">
        <v>3826</v>
      </c>
      <c s="5" r="E1155">
        <v>1998</v>
      </c>
      <c t="s" s="5" r="F1155">
        <v>3827</v>
      </c>
      <c t="s" s="5" r="G1155">
        <v>3828</v>
      </c>
      <c t="s" s="5" r="H1155">
        <v>3829</v>
      </c>
      <c s="5" r="I1155"/>
      <c s="5" r="J1155"/>
    </row>
    <row customHeight="1" r="1156" ht="61.5">
      <c s="30" r="A1156">
        <v>138000</v>
      </c>
      <c s="30" r="B1156">
        <v>62000</v>
      </c>
      <c s="4" r="C1156">
        <v>200000</v>
      </c>
      <c t="s" s="5" r="D1156">
        <v>3830</v>
      </c>
      <c s="5" r="E1156">
        <v>2010</v>
      </c>
      <c t="s" s="5" r="F1156">
        <v>3831</v>
      </c>
      <c t="s" s="5" r="G1156">
        <v>3832</v>
      </c>
      <c t="s" s="5" r="H1156">
        <v>176</v>
      </c>
      <c t="s" s="5" r="I1156">
        <v>3833</v>
      </c>
      <c t="s" s="5" r="J1156">
        <v>17</v>
      </c>
    </row>
    <row customHeight="1" r="1157" ht="61.5">
      <c s="30" r="A1157">
        <v>0</v>
      </c>
      <c s="30" r="B1157">
        <v>0</v>
      </c>
      <c s="4" r="C1157">
        <v>0</v>
      </c>
      <c t="s" s="5" r="D1157">
        <v>3834</v>
      </c>
      <c s="5" r="E1157">
        <v>2013</v>
      </c>
      <c t="s" s="5" r="F1157">
        <v>3835</v>
      </c>
      <c s="5" r="G1157"/>
      <c s="5" r="H1157"/>
      <c s="5" r="I1157"/>
      <c s="5" r="J1157"/>
    </row>
    <row customHeight="1" r="1158" ht="61.5">
      <c s="30" r="A1158">
        <v>0</v>
      </c>
      <c s="30" r="B1158">
        <v>0</v>
      </c>
      <c s="4" r="C1158">
        <f>A1158+B1158</f>
        <v>0</v>
      </c>
      <c t="s" s="5" r="D1158">
        <v>3836</v>
      </c>
      <c s="5" r="E1158">
        <v>2014</v>
      </c>
      <c t="s" s="5" r="F1158">
        <v>226</v>
      </c>
      <c t="s" s="5" r="G1158">
        <v>3837</v>
      </c>
      <c t="s" s="5" r="H1158">
        <v>3838</v>
      </c>
      <c s="5" r="I1158"/>
      <c s="5" r="J1158"/>
    </row>
    <row r="1159">
      <c s="30" r="A1159">
        <v>0</v>
      </c>
      <c s="30" r="B1159">
        <v>0</v>
      </c>
      <c s="4" r="C1159">
        <f>A1159+B1159</f>
        <v>0</v>
      </c>
      <c t="s" s="5" r="D1159">
        <v>3839</v>
      </c>
      <c t="s" s="5" r="E1159">
        <v>3840</v>
      </c>
      <c t="s" s="5" r="F1159">
        <v>3841</v>
      </c>
      <c t="s" s="5" r="G1159">
        <v>3842</v>
      </c>
      <c t="s" s="5" r="H1159">
        <v>119</v>
      </c>
      <c s="5" r="I1159"/>
      <c s="5" r="J1159"/>
    </row>
    <row customHeight="1" r="1160" ht="61.5">
      <c s="30" r="A1160">
        <v>0</v>
      </c>
      <c s="30" r="B1160">
        <v>0</v>
      </c>
      <c s="4" r="C1160">
        <f>A1160+B1160</f>
        <v>0</v>
      </c>
      <c t="s" s="5" r="D1160">
        <v>3843</v>
      </c>
      <c t="s" s="5" r="E1160">
        <v>1694</v>
      </c>
      <c t="s" s="5" r="F1160">
        <v>3844</v>
      </c>
      <c s="5" r="G1160"/>
      <c t="s" s="5" r="H1160">
        <v>94</v>
      </c>
      <c s="5" r="I1160"/>
      <c s="5" r="J1160"/>
    </row>
    <row r="1161">
      <c s="30" r="A1161">
        <v>147306</v>
      </c>
      <c s="30" r="B1161">
        <v>12000</v>
      </c>
      <c s="4" r="C1161">
        <f>A1161+B1161</f>
        <v>159306</v>
      </c>
      <c t="s" s="5" r="D1161">
        <v>3845</v>
      </c>
      <c s="5" r="E1161"/>
      <c t="s" s="5" r="F1161">
        <v>3846</v>
      </c>
      <c t="s" s="5" r="G1161">
        <v>3847</v>
      </c>
      <c t="s" s="5" r="H1161">
        <v>3848</v>
      </c>
      <c s="5" r="I1161"/>
      <c s="5" r="J1161"/>
    </row>
    <row r="1162">
      <c s="30" r="A1162">
        <v>134000</v>
      </c>
      <c s="30" r="B1162">
        <v>0</v>
      </c>
      <c s="4" r="C1162">
        <f>A1162+B1162</f>
        <v>134000</v>
      </c>
      <c t="s" s="5" r="D1162">
        <v>3849</v>
      </c>
      <c t="s" s="5" r="E1162">
        <v>3850</v>
      </c>
      <c t="s" s="5" r="F1162">
        <v>3851</v>
      </c>
      <c t="s" s="5" r="G1162">
        <v>3852</v>
      </c>
      <c t="s" s="5" r="H1162">
        <v>94</v>
      </c>
      <c s="5" r="I1162"/>
      <c s="5" r="J1162"/>
    </row>
    <row customHeight="1" r="1163" ht="61.5">
      <c s="30" r="A1163">
        <v>0</v>
      </c>
      <c s="30" r="B1163"/>
      <c s="4" r="C1163">
        <v>6000</v>
      </c>
      <c t="s" s="5" r="D1163">
        <v>3849</v>
      </c>
      <c t="s" s="5" r="E1163">
        <v>3853</v>
      </c>
      <c t="s" s="5" r="F1163">
        <v>3854</v>
      </c>
      <c s="5" r="G1163"/>
      <c t="s" s="5" r="H1163">
        <v>119</v>
      </c>
      <c t="s" s="5" r="I1163">
        <v>363</v>
      </c>
      <c t="s" s="5" r="J1163">
        <v>3855</v>
      </c>
    </row>
    <row customHeight="1" r="1164" ht="61.5">
      <c s="30" r="A1164">
        <v>70000</v>
      </c>
      <c s="30" r="B1164">
        <v>10000</v>
      </c>
      <c s="4" r="C1164">
        <v>80000</v>
      </c>
      <c t="s" s="5" r="D1164">
        <v>3849</v>
      </c>
      <c t="s" s="5" r="E1164">
        <v>1700</v>
      </c>
      <c t="s" s="5" r="F1164">
        <v>3856</v>
      </c>
      <c t="s" s="5" r="G1164">
        <v>3857</v>
      </c>
      <c t="s" s="5" r="H1164">
        <v>1223</v>
      </c>
      <c t="s" s="5" r="I1164">
        <v>3858</v>
      </c>
      <c s="5" r="J1164">
        <v>0</v>
      </c>
    </row>
    <row customHeight="1" r="1165" ht="61.5">
      <c s="30" r="A1165">
        <v>5000</v>
      </c>
      <c s="30" r="B1165">
        <v>8000</v>
      </c>
      <c s="4" r="C1165">
        <f>A1165+B1165</f>
        <v>13000</v>
      </c>
      <c t="s" s="5" r="D1165">
        <v>3859</v>
      </c>
      <c s="5" r="E1165">
        <v>2012</v>
      </c>
      <c t="s" s="5" r="F1165">
        <v>3860</v>
      </c>
      <c t="s" s="5" r="G1165">
        <v>3861</v>
      </c>
      <c t="s" s="5" r="H1165">
        <v>119</v>
      </c>
      <c s="5" r="I1165"/>
      <c s="5" r="J1165"/>
    </row>
    <row customHeight="1" r="1166" ht="61.5">
      <c s="30" r="A1166">
        <v>120000</v>
      </c>
      <c s="30" r="B1166">
        <v>0</v>
      </c>
      <c s="4" r="C1166">
        <v>120000</v>
      </c>
      <c t="s" s="5" r="D1166">
        <v>3862</v>
      </c>
      <c s="5" r="E1166">
        <v>2010</v>
      </c>
      <c t="s" s="5" r="F1166">
        <v>3863</v>
      </c>
      <c t="s" s="5" r="G1166">
        <v>3864</v>
      </c>
      <c t="s" s="5" r="H1166">
        <v>1223</v>
      </c>
      <c s="5" r="I1166"/>
      <c s="5" r="J1166"/>
    </row>
    <row customHeight="1" r="1167" ht="61.5">
      <c t="s" s="30" r="A1167">
        <v>797</v>
      </c>
      <c t="s" s="30" r="B1167">
        <v>3865</v>
      </c>
      <c s="4" r="C1167">
        <v>105000</v>
      </c>
      <c t="s" s="5" r="D1167">
        <v>3866</v>
      </c>
      <c s="5" r="E1167">
        <v>2011</v>
      </c>
      <c t="s" s="5" r="F1167">
        <v>3867</v>
      </c>
      <c t="s" s="5" r="G1167">
        <v>3868</v>
      </c>
      <c t="s" s="5" r="H1167">
        <v>3869</v>
      </c>
      <c t="s" s="5" r="I1167">
        <v>1584</v>
      </c>
      <c t="s" s="5" r="J1167">
        <v>121</v>
      </c>
    </row>
    <row customHeight="1" r="1168" ht="61.5">
      <c t="s" s="30" r="A1168">
        <v>3870</v>
      </c>
      <c s="30" r="B1168">
        <v>9500</v>
      </c>
      <c s="4" r="C1168">
        <v>158135</v>
      </c>
      <c t="s" s="5" r="D1168">
        <v>3871</v>
      </c>
      <c s="5" r="E1168"/>
      <c t="s" s="5" r="F1168">
        <v>3872</v>
      </c>
      <c t="s" s="5" r="G1168">
        <v>3873</v>
      </c>
      <c t="s" s="5" r="H1168">
        <v>3874</v>
      </c>
      <c s="5" r="I1168"/>
      <c s="5" r="J1168"/>
    </row>
    <row customHeight="1" r="1169" ht="148.5">
      <c s="30" r="A1169">
        <v>109526</v>
      </c>
      <c s="30" r="B1169">
        <v>0</v>
      </c>
      <c s="4" r="C1169">
        <f>A1169+B1169</f>
        <v>109526</v>
      </c>
      <c t="s" s="5" r="D1169">
        <v>3875</v>
      </c>
      <c s="5" r="E1169"/>
      <c t="s" s="5" r="F1169">
        <v>3876</v>
      </c>
      <c t="s" s="5" r="G1169">
        <v>3877</v>
      </c>
      <c t="s" s="5" r="H1169">
        <v>53</v>
      </c>
      <c s="5" r="I1169"/>
      <c s="5" r="J1169"/>
    </row>
    <row customHeight="1" r="1170" ht="61.5">
      <c s="30" r="A1170">
        <v>40000</v>
      </c>
      <c s="30" r="B1170">
        <v>40000</v>
      </c>
      <c s="4" r="C1170">
        <f>A1170+B1170</f>
        <v>80000</v>
      </c>
      <c t="s" s="5" r="D1170">
        <v>3878</v>
      </c>
      <c s="5" r="E1170">
        <v>4</v>
      </c>
      <c t="s" s="5" r="F1170">
        <v>3879</v>
      </c>
      <c t="s" s="5" r="G1170">
        <v>3880</v>
      </c>
      <c t="s" s="5" r="H1170">
        <v>276</v>
      </c>
      <c t="s" s="5" r="I1170">
        <v>33</v>
      </c>
      <c t="s" s="5" r="J1170">
        <v>121</v>
      </c>
    </row>
    <row customHeight="1" r="1171" ht="61.5">
      <c s="30" r="A1171">
        <v>40000</v>
      </c>
      <c s="30" r="B1171">
        <v>28000</v>
      </c>
      <c s="4" r="C1171">
        <f>A1171+B1171</f>
        <v>68000</v>
      </c>
      <c t="s" s="5" r="D1171">
        <v>3881</v>
      </c>
      <c s="5" r="E1171">
        <v>2010</v>
      </c>
      <c t="s" s="5" r="F1171">
        <v>3882</v>
      </c>
      <c t="s" s="5" r="G1171">
        <v>3883</v>
      </c>
      <c t="s" s="5" r="H1171">
        <v>3884</v>
      </c>
      <c s="5" r="I1171"/>
      <c s="5" r="J1171"/>
    </row>
    <row customHeight="1" r="1172" ht="61.5">
      <c s="30" r="A1172">
        <v>200000</v>
      </c>
      <c s="30" r="B1172">
        <v>25000</v>
      </c>
      <c s="4" r="C1172">
        <f>A1172+B1172</f>
        <v>225000</v>
      </c>
      <c t="s" s="5" r="D1172">
        <v>3885</v>
      </c>
      <c t="s" s="5" r="E1172">
        <v>3886</v>
      </c>
      <c t="s" s="5" r="F1172">
        <v>3887</v>
      </c>
      <c t="s" s="5" r="G1172">
        <v>3888</v>
      </c>
      <c s="5" r="H1172"/>
      <c s="5" r="I1172"/>
      <c s="5" r="J1172"/>
    </row>
    <row r="1173">
      <c s="5" r="A1173">
        <v>150000</v>
      </c>
      <c s="5" r="B1173">
        <v>20000</v>
      </c>
      <c s="5" r="C1173">
        <v>170000</v>
      </c>
      <c t="s" s="5" r="D1173">
        <v>3889</v>
      </c>
      <c s="5" r="E1173">
        <v>7</v>
      </c>
      <c t="s" s="5" r="F1173">
        <v>3890</v>
      </c>
      <c t="s" s="5" r="G1173">
        <v>3891</v>
      </c>
      <c t="s" s="5" r="H1173">
        <v>3892</v>
      </c>
      <c s="5" r="I1173"/>
      <c s="5" r="J1173"/>
    </row>
    <row r="1174">
      <c t="s" s="30" r="A1174">
        <v>3893</v>
      </c>
      <c s="30" r="B1174">
        <v>10000</v>
      </c>
      <c s="4" r="C1174">
        <v>105000</v>
      </c>
      <c t="s" s="5" r="D1174">
        <v>3889</v>
      </c>
      <c s="5" r="E1174">
        <v>2002</v>
      </c>
      <c t="s" s="5" r="F1174">
        <v>3894</v>
      </c>
      <c t="s" s="5" r="G1174">
        <v>3895</v>
      </c>
      <c t="s" s="5" r="H1174">
        <v>53</v>
      </c>
      <c s="5" r="I1174"/>
      <c s="5" r="J1174"/>
    </row>
    <row customHeight="1" r="1175" ht="61.5">
      <c s="30" r="A1175">
        <v>93000</v>
      </c>
      <c s="30" r="B1175">
        <v>8000</v>
      </c>
      <c s="4" r="C1175">
        <v>101000</v>
      </c>
      <c t="s" s="5" r="D1175">
        <v>3889</v>
      </c>
      <c s="5" r="E1175">
        <v>2004</v>
      </c>
      <c t="s" s="5" r="F1175">
        <v>3896</v>
      </c>
      <c t="s" s="5" r="G1175">
        <v>3897</v>
      </c>
      <c t="s" s="5" r="H1175">
        <v>176</v>
      </c>
      <c t="s" s="5" r="I1175">
        <v>3898</v>
      </c>
      <c t="s" s="5" r="J1175">
        <v>3899</v>
      </c>
    </row>
    <row customHeight="1" r="1176" ht="61.5">
      <c t="s" s="30" r="A1176">
        <v>3900</v>
      </c>
      <c s="30" r="B1176">
        <v>0</v>
      </c>
      <c s="4" r="C1176">
        <v>15000</v>
      </c>
      <c t="s" s="5" r="D1176">
        <v>3889</v>
      </c>
      <c s="5" r="E1176">
        <v>2004</v>
      </c>
      <c t="s" s="5" r="F1176">
        <v>3901</v>
      </c>
      <c t="s" s="5" r="G1176">
        <v>3902</v>
      </c>
      <c t="s" s="5" r="H1176">
        <v>119</v>
      </c>
      <c t="s" s="5" r="I1176">
        <v>3903</v>
      </c>
      <c t="s" s="5" r="J1176">
        <v>121</v>
      </c>
    </row>
    <row r="1177">
      <c t="s" s="30" r="A1177">
        <v>3904</v>
      </c>
      <c s="30" r="B1177">
        <v>0</v>
      </c>
      <c s="4" r="C1177">
        <v>80000</v>
      </c>
      <c t="s" s="5" r="D1177">
        <v>3889</v>
      </c>
      <c s="5" r="E1177">
        <v>2006</v>
      </c>
      <c t="s" s="5" r="F1177">
        <v>3905</v>
      </c>
      <c t="s" s="5" r="G1177">
        <v>3906</v>
      </c>
      <c t="s" s="5" r="H1177">
        <v>91</v>
      </c>
      <c s="5" r="I1177"/>
      <c s="5" r="J1177"/>
    </row>
    <row customHeight="1" r="1178" ht="61.5">
      <c s="30" r="A1178">
        <v>65000</v>
      </c>
      <c s="30" r="B1178">
        <v>25000</v>
      </c>
      <c s="4" r="C1178"/>
      <c t="s" s="5" r="D1178">
        <v>3889</v>
      </c>
      <c s="5" r="E1178">
        <v>2006</v>
      </c>
      <c t="s" s="5" r="F1178">
        <v>3907</v>
      </c>
      <c s="5" r="G1178"/>
      <c s="5" r="H1178"/>
      <c s="5" r="I1178"/>
      <c s="5" r="J1178"/>
    </row>
    <row customHeight="1" r="1179" ht="61.5">
      <c s="30" r="A1179">
        <v>100000</v>
      </c>
      <c s="30" r="B1179">
        <v>0</v>
      </c>
      <c s="4" r="C1179">
        <v>100000</v>
      </c>
      <c t="s" s="5" r="D1179">
        <v>3908</v>
      </c>
      <c s="5" r="E1179">
        <v>2007</v>
      </c>
      <c t="s" s="5" r="F1179">
        <v>3909</v>
      </c>
      <c t="s" s="5" r="G1179">
        <v>3910</v>
      </c>
      <c t="s" s="5" r="H1179">
        <v>2020</v>
      </c>
      <c t="s" s="5" r="I1179">
        <v>33</v>
      </c>
      <c s="5" r="J1179">
        <v>20000</v>
      </c>
    </row>
    <row r="1180">
      <c s="30" r="A1180">
        <v>6000</v>
      </c>
      <c s="30" r="B1180">
        <v>15000</v>
      </c>
      <c s="4" r="C1180">
        <f>A1180+B1180</f>
        <v>21000</v>
      </c>
      <c t="s" s="5" r="D1180">
        <v>3889</v>
      </c>
      <c s="5" r="E1180">
        <v>2007</v>
      </c>
      <c t="s" s="5" r="F1180">
        <v>3911</v>
      </c>
      <c t="s" s="5" r="G1180">
        <v>3912</v>
      </c>
      <c t="s" s="5" r="H1180">
        <v>3913</v>
      </c>
      <c s="5" r="I1180"/>
      <c s="5" r="J1180"/>
    </row>
    <row r="1181">
      <c s="30" r="A1181">
        <v>0</v>
      </c>
      <c s="30" r="B1181">
        <v>0</v>
      </c>
      <c s="4" r="C1181"/>
      <c t="s" s="5" r="D1181">
        <v>3889</v>
      </c>
      <c s="5" r="E1181">
        <v>2007</v>
      </c>
      <c s="5" r="F1181"/>
      <c s="5" r="G1181"/>
      <c t="s" s="5" r="H1181">
        <v>433</v>
      </c>
      <c t="s" s="5" r="I1181">
        <v>33</v>
      </c>
      <c t="s" s="5" r="J1181">
        <v>226</v>
      </c>
    </row>
    <row customHeight="1" r="1182" ht="61.5">
      <c s="30" r="A1182">
        <v>0</v>
      </c>
      <c s="30" r="B1182">
        <v>0</v>
      </c>
      <c s="4" r="C1182">
        <v>0</v>
      </c>
      <c t="s" s="5" r="D1182">
        <v>3889</v>
      </c>
      <c s="5" r="E1182">
        <v>2008</v>
      </c>
      <c t="s" s="5" r="F1182">
        <v>3914</v>
      </c>
      <c t="s" s="5" r="G1182">
        <v>1419</v>
      </c>
      <c t="s" s="5" r="H1182">
        <v>669</v>
      </c>
      <c t="s" s="5" r="I1182">
        <v>33</v>
      </c>
      <c s="5" r="J1182">
        <v>0</v>
      </c>
    </row>
    <row customHeight="1" r="1183" ht="61.5">
      <c s="30" r="A1183">
        <v>44000</v>
      </c>
      <c s="30" r="B1183">
        <v>0</v>
      </c>
      <c s="4" r="C1183">
        <v>44000</v>
      </c>
      <c t="s" s="5" r="D1183">
        <v>3889</v>
      </c>
      <c s="5" r="E1183">
        <v>2009</v>
      </c>
      <c t="s" s="5" r="F1183">
        <v>3915</v>
      </c>
      <c t="s" s="5" r="G1183">
        <v>3916</v>
      </c>
      <c t="s" s="5" r="H1183">
        <v>3917</v>
      </c>
      <c t="s" s="5" r="I1183">
        <v>2190</v>
      </c>
      <c t="s" s="5" r="J1183">
        <v>3918</v>
      </c>
    </row>
    <row customHeight="1" r="1184" ht="61.5">
      <c s="30" r="A1184">
        <v>132000</v>
      </c>
      <c s="30" r="B1184">
        <v>8000</v>
      </c>
      <c s="4" r="C1184">
        <f>A1184+B1184</f>
        <v>140000</v>
      </c>
      <c t="s" s="5" r="D1184">
        <v>3889</v>
      </c>
      <c s="5" r="E1184">
        <v>2010</v>
      </c>
      <c t="s" s="5" r="F1184">
        <v>3919</v>
      </c>
      <c t="s" s="5" r="G1184">
        <v>3920</v>
      </c>
      <c t="s" s="5" r="H1184">
        <v>222</v>
      </c>
      <c s="5" r="I1184"/>
      <c s="5" r="J1184"/>
    </row>
    <row customHeight="1" r="1185" ht="61.5">
      <c s="30" r="A1185">
        <v>42000</v>
      </c>
      <c s="30" r="B1185">
        <v>0</v>
      </c>
      <c s="4" r="C1185">
        <v>42000</v>
      </c>
      <c t="s" s="5" r="D1185">
        <v>3889</v>
      </c>
      <c s="5" r="E1185">
        <v>2010</v>
      </c>
      <c t="s" s="5" r="F1185">
        <v>3921</v>
      </c>
      <c t="s" s="5" r="G1185">
        <v>3922</v>
      </c>
      <c t="s" s="5" r="H1185">
        <v>94</v>
      </c>
      <c t="s" s="5" r="I1185">
        <v>33</v>
      </c>
      <c s="5" r="J1185">
        <v>2000</v>
      </c>
    </row>
    <row r="1186">
      <c s="30" r="A1186">
        <v>32000</v>
      </c>
      <c s="30" r="B1186">
        <v>31000</v>
      </c>
      <c s="4" r="C1186">
        <v>63000</v>
      </c>
      <c t="s" s="5" r="D1186">
        <v>3889</v>
      </c>
      <c s="5" r="E1186">
        <v>2011</v>
      </c>
      <c t="s" s="5" r="F1186">
        <v>3923</v>
      </c>
      <c t="s" s="5" r="G1186">
        <v>3924</v>
      </c>
      <c t="s" s="5" r="H1186">
        <v>53</v>
      </c>
      <c t="s" s="5" r="I1186">
        <v>3925</v>
      </c>
      <c s="5" r="J1186"/>
    </row>
    <row customHeight="1" r="1187" ht="61.5">
      <c s="30" r="A1187">
        <v>42000</v>
      </c>
      <c s="30" r="B1187">
        <v>92000</v>
      </c>
      <c s="4" r="C1187">
        <v>35000</v>
      </c>
      <c t="s" s="5" r="D1187">
        <v>3889</v>
      </c>
      <c s="5" r="E1187">
        <v>2011</v>
      </c>
      <c t="s" s="5" r="F1187">
        <v>3926</v>
      </c>
      <c t="s" s="5" r="G1187">
        <v>3927</v>
      </c>
      <c t="s" s="5" r="H1187">
        <v>3928</v>
      </c>
      <c t="s" s="5" r="I1187">
        <v>1584</v>
      </c>
      <c t="s" s="5" r="J1187">
        <v>3929</v>
      </c>
    </row>
    <row r="1188">
      <c s="30" r="A1188">
        <v>0</v>
      </c>
      <c s="30" r="B1188">
        <v>0</v>
      </c>
      <c s="4" r="C1188">
        <v>0</v>
      </c>
      <c t="s" s="5" r="D1188">
        <v>3889</v>
      </c>
      <c s="5" r="E1188">
        <v>2011</v>
      </c>
      <c t="s" s="5" r="F1188">
        <v>3930</v>
      </c>
      <c t="s" s="5" r="G1188">
        <v>226</v>
      </c>
      <c t="s" s="5" r="H1188">
        <v>94</v>
      </c>
      <c t="s" s="5" r="I1188">
        <v>27</v>
      </c>
      <c s="5" r="J1188"/>
    </row>
    <row r="1189">
      <c s="30" r="A1189">
        <v>209000</v>
      </c>
      <c s="30" r="B1189">
        <v>0</v>
      </c>
      <c s="4" r="C1189">
        <f>A1189+B1189</f>
        <v>209000</v>
      </c>
      <c t="s" s="5" r="D1189">
        <v>3889</v>
      </c>
      <c s="5" r="E1189">
        <v>2012</v>
      </c>
      <c t="s" s="5" r="F1189">
        <v>3931</v>
      </c>
      <c t="s" s="5" r="G1189">
        <v>3932</v>
      </c>
      <c t="s" s="5" r="H1189">
        <v>94</v>
      </c>
      <c s="5" r="I1189"/>
      <c s="5" r="J1189"/>
    </row>
    <row r="1190">
      <c s="30" r="A1190">
        <v>125000</v>
      </c>
      <c s="30" r="B1190">
        <v>25000</v>
      </c>
      <c s="4" r="C1190">
        <f>A1190+B1190</f>
        <v>150000</v>
      </c>
      <c t="s" s="5" r="D1190">
        <v>3889</v>
      </c>
      <c s="5" r="E1190">
        <v>2012</v>
      </c>
      <c t="s" s="5" r="F1190">
        <v>3933</v>
      </c>
      <c t="s" s="5" r="G1190">
        <v>3934</v>
      </c>
      <c t="s" s="5" r="H1190">
        <v>53</v>
      </c>
      <c s="5" r="I1190"/>
      <c s="5" r="J1190"/>
    </row>
    <row r="1191">
      <c s="30" r="A1191">
        <v>92000</v>
      </c>
      <c s="30" r="B1191">
        <v>5000</v>
      </c>
      <c s="4" r="C1191">
        <f>A1191+B1191</f>
        <v>97000</v>
      </c>
      <c t="s" s="5" r="D1191">
        <v>3889</v>
      </c>
      <c s="5" r="E1191">
        <v>2012</v>
      </c>
      <c t="s" s="5" r="F1191">
        <v>3935</v>
      </c>
      <c t="s" s="5" r="G1191">
        <v>3936</v>
      </c>
      <c t="s" s="5" r="H1191">
        <v>119</v>
      </c>
      <c s="5" r="I1191"/>
      <c s="5" r="J1191"/>
    </row>
    <row customHeight="1" r="1192" ht="61.5">
      <c s="30" r="A1192">
        <v>0</v>
      </c>
      <c s="30" r="B1192">
        <v>0</v>
      </c>
      <c s="4" r="C1192">
        <v>0</v>
      </c>
      <c t="s" s="5" r="D1192">
        <v>3889</v>
      </c>
      <c s="5" r="E1192">
        <v>2012</v>
      </c>
      <c t="s" s="5" r="F1192">
        <v>197</v>
      </c>
      <c t="s" s="5" r="G1192">
        <v>197</v>
      </c>
      <c t="s" s="5" r="H1192">
        <v>256</v>
      </c>
      <c t="s" s="5" r="I1192">
        <v>3937</v>
      </c>
      <c t="s" s="5" r="J1192">
        <v>3938</v>
      </c>
    </row>
    <row customHeight="1" r="1193" ht="61.5">
      <c t="s" s="30" r="A1193">
        <v>3939</v>
      </c>
      <c s="30" r="B1193">
        <v>0</v>
      </c>
      <c t="s" s="4" r="C1193">
        <v>3939</v>
      </c>
      <c t="s" s="5" r="D1193">
        <v>3889</v>
      </c>
      <c s="5" r="E1193">
        <v>2013</v>
      </c>
      <c t="s" s="5" r="F1193">
        <v>3940</v>
      </c>
      <c t="s" s="5" r="G1193">
        <v>3941</v>
      </c>
      <c t="s" s="5" r="H1193">
        <v>3942</v>
      </c>
      <c t="s" s="5" r="I1193">
        <v>3943</v>
      </c>
      <c s="5" r="J1193"/>
    </row>
    <row customHeight="1" r="1194" ht="61.5">
      <c s="30" r="A1194">
        <v>55000</v>
      </c>
      <c s="30" r="B1194">
        <v>27000</v>
      </c>
      <c s="4" r="C1194">
        <f>A1194+B1194</f>
        <v>82000</v>
      </c>
      <c t="s" s="5" r="D1194">
        <v>3889</v>
      </c>
      <c s="5" r="E1194">
        <v>2013</v>
      </c>
      <c t="s" s="5" r="F1194">
        <v>3944</v>
      </c>
      <c t="s" s="5" r="G1194">
        <v>3945</v>
      </c>
      <c t="s" s="5" r="H1194">
        <v>3946</v>
      </c>
      <c s="5" r="I1194"/>
      <c s="5" r="J1194"/>
    </row>
    <row r="1195">
      <c s="30" r="A1195">
        <v>18000</v>
      </c>
      <c s="30" r="B1195">
        <v>32000</v>
      </c>
      <c s="4" r="C1195">
        <f>A1195+B1195</f>
        <v>50000</v>
      </c>
      <c t="s" s="5" r="D1195">
        <v>3889</v>
      </c>
      <c s="5" r="E1195">
        <v>2013</v>
      </c>
      <c t="s" s="5" r="F1195">
        <v>3947</v>
      </c>
      <c t="s" s="5" r="G1195">
        <v>3948</v>
      </c>
      <c t="s" s="5" r="H1195">
        <v>176</v>
      </c>
      <c s="5" r="I1195"/>
      <c s="5" r="J1195"/>
    </row>
    <row r="1196">
      <c s="30" r="A1196">
        <v>0</v>
      </c>
      <c s="30" r="B1196">
        <v>15000</v>
      </c>
      <c s="4" r="C1196">
        <v>15000</v>
      </c>
      <c t="s" s="5" r="D1196">
        <v>3889</v>
      </c>
      <c s="5" r="E1196">
        <v>2013</v>
      </c>
      <c t="s" s="5" r="F1196">
        <v>3949</v>
      </c>
      <c t="s" s="5" r="G1196">
        <v>3950</v>
      </c>
      <c t="s" s="5" r="H1196">
        <v>3951</v>
      </c>
      <c t="s" s="5" r="I1196">
        <v>33</v>
      </c>
      <c t="s" s="5" r="J1196">
        <v>159</v>
      </c>
    </row>
    <row r="1197">
      <c s="30" r="A1197">
        <v>0</v>
      </c>
      <c s="30" r="B1197">
        <v>7500</v>
      </c>
      <c s="4" r="C1197">
        <v>7500</v>
      </c>
      <c t="s" s="5" r="D1197">
        <v>3889</v>
      </c>
      <c s="5" r="E1197">
        <v>2013</v>
      </c>
      <c t="s" s="5" r="F1197">
        <v>3952</v>
      </c>
      <c t="s" s="5" r="G1197">
        <v>3953</v>
      </c>
      <c t="s" s="5" r="H1197">
        <v>3954</v>
      </c>
      <c t="s" s="5" r="I1197">
        <v>33</v>
      </c>
      <c t="s" s="5" r="J1197">
        <v>17</v>
      </c>
    </row>
    <row r="1198">
      <c s="30" r="A1198">
        <v>0</v>
      </c>
      <c s="30" r="B1198">
        <v>0</v>
      </c>
      <c s="4" r="C1198">
        <v>0</v>
      </c>
      <c t="s" s="5" r="D1198">
        <v>3889</v>
      </c>
      <c s="5" r="E1198">
        <v>2013</v>
      </c>
      <c t="s" s="5" r="F1198">
        <v>3955</v>
      </c>
      <c s="5" r="G1198"/>
      <c t="s" s="5" r="H1198">
        <v>3956</v>
      </c>
      <c t="s" s="5" r="I1198">
        <v>3957</v>
      </c>
      <c s="5" r="J1198"/>
    </row>
    <row r="1199">
      <c s="30" r="A1199">
        <v>52675</v>
      </c>
      <c s="30" r="B1199">
        <v>113033</v>
      </c>
      <c s="4" r="C1199">
        <v>165708</v>
      </c>
      <c t="s" s="5" r="D1199">
        <v>3889</v>
      </c>
      <c s="5" r="E1199">
        <v>2014</v>
      </c>
      <c t="s" s="5" r="F1199">
        <v>3958</v>
      </c>
      <c t="s" s="5" r="G1199">
        <v>3959</v>
      </c>
      <c s="5" r="H1199"/>
      <c t="s" s="5" r="I1199">
        <v>114</v>
      </c>
      <c s="5" r="J1199">
        <v>0</v>
      </c>
    </row>
    <row customHeight="1" r="1200" ht="61.5">
      <c s="30" r="A1200">
        <v>114778</v>
      </c>
      <c s="30" r="B1200">
        <v>44898</v>
      </c>
      <c s="4" r="C1200">
        <v>159676</v>
      </c>
      <c t="s" s="5" r="D1200">
        <v>3889</v>
      </c>
      <c s="5" r="E1200">
        <v>2014</v>
      </c>
      <c t="s" s="5" r="F1200">
        <v>3960</v>
      </c>
      <c t="s" s="5" r="G1200">
        <v>3961</v>
      </c>
      <c t="s" s="5" r="H1200">
        <v>119</v>
      </c>
      <c t="s" s="5" r="I1200">
        <v>3962</v>
      </c>
      <c s="5" r="J1200">
        <v>0</v>
      </c>
    </row>
    <row customHeight="1" r="1201" ht="61.5">
      <c s="30" r="A1201">
        <v>85000</v>
      </c>
      <c s="30" r="B1201">
        <v>0</v>
      </c>
      <c s="4" r="C1201">
        <f>A1201+B1201</f>
        <v>85000</v>
      </c>
      <c t="s" s="5" r="D1201">
        <v>3889</v>
      </c>
      <c s="5" r="E1201">
        <v>2014</v>
      </c>
      <c t="s" s="5" r="F1201">
        <v>3963</v>
      </c>
      <c t="s" s="5" r="G1201">
        <v>3964</v>
      </c>
      <c t="s" s="5" r="H1201">
        <v>983</v>
      </c>
      <c s="5" r="I1201"/>
      <c s="5" r="J1201"/>
    </row>
    <row r="1202">
      <c s="30" r="A1202">
        <v>1000</v>
      </c>
      <c s="30" r="B1202">
        <v>55000</v>
      </c>
      <c s="4" r="C1202">
        <v>56000</v>
      </c>
      <c t="s" s="5" r="D1202">
        <v>3889</v>
      </c>
      <c s="5" r="E1202">
        <v>2014</v>
      </c>
      <c t="s" s="5" r="F1202">
        <v>3965</v>
      </c>
      <c t="s" s="5" r="G1202">
        <v>3966</v>
      </c>
      <c t="s" s="5" r="H1202">
        <v>94</v>
      </c>
      <c t="s" s="5" r="I1202">
        <v>3967</v>
      </c>
      <c t="s" s="5" r="J1202">
        <v>3968</v>
      </c>
    </row>
    <row r="1203">
      <c s="30" r="A1203">
        <v>12500</v>
      </c>
      <c s="30" r="B1203">
        <v>24000</v>
      </c>
      <c s="4" r="C1203">
        <f>A1203+B1203</f>
        <v>36500</v>
      </c>
      <c t="s" s="5" r="D1203">
        <v>3889</v>
      </c>
      <c s="5" r="E1203">
        <v>2014</v>
      </c>
      <c t="s" s="5" r="F1203">
        <v>3969</v>
      </c>
      <c t="s" s="5" r="G1203">
        <v>3970</v>
      </c>
      <c t="s" s="5" r="H1203">
        <v>119</v>
      </c>
      <c s="5" r="I1203"/>
      <c s="5" r="J1203"/>
    </row>
    <row customHeight="1" r="1204" ht="61.5">
      <c s="30" r="A1204">
        <v>8000</v>
      </c>
      <c s="30" r="B1204">
        <v>27000</v>
      </c>
      <c s="4" r="C1204">
        <f>A1204+B1204</f>
        <v>35000</v>
      </c>
      <c t="s" s="5" r="D1204">
        <v>3889</v>
      </c>
      <c s="5" r="E1204">
        <v>2014</v>
      </c>
      <c t="s" s="5" r="F1204">
        <v>3971</v>
      </c>
      <c t="s" s="5" r="G1204">
        <v>3972</v>
      </c>
      <c t="s" s="5" r="H1204">
        <v>119</v>
      </c>
      <c t="s" s="5" r="I1204">
        <v>3973</v>
      </c>
      <c s="5" r="J1204">
        <v>50000</v>
      </c>
    </row>
    <row customHeight="1" r="1205" ht="24.0">
      <c t="s" s="30" r="A1205">
        <v>3974</v>
      </c>
      <c s="30" r="B1205">
        <v>0</v>
      </c>
      <c s="4" r="C1205">
        <v>25000</v>
      </c>
      <c t="s" s="5" r="D1205">
        <v>3889</v>
      </c>
      <c s="5" r="E1205">
        <v>2014</v>
      </c>
      <c t="s" s="5" r="F1205">
        <v>3975</v>
      </c>
      <c t="s" s="5" r="G1205">
        <v>3976</v>
      </c>
      <c t="s" s="5" r="H1205">
        <v>119</v>
      </c>
      <c t="s" s="5" r="I1205">
        <v>3977</v>
      </c>
      <c t="s" s="5" r="J1205">
        <v>3978</v>
      </c>
    </row>
    <row customHeight="1" r="1206" ht="61.5">
      <c s="30" r="A1206">
        <v>20000</v>
      </c>
      <c s="30" r="B1206">
        <v>0</v>
      </c>
      <c s="4" r="C1206">
        <f>A1206+B1206</f>
        <v>20000</v>
      </c>
      <c t="s" s="5" r="D1206">
        <v>3889</v>
      </c>
      <c s="5" r="E1206">
        <v>2014</v>
      </c>
      <c t="s" s="5" r="F1206">
        <v>3979</v>
      </c>
      <c t="s" s="5" r="G1206">
        <v>3980</v>
      </c>
      <c t="s" s="5" r="H1206">
        <v>53</v>
      </c>
      <c s="5" r="I1206"/>
      <c s="5" r="J1206"/>
    </row>
    <row r="1207">
      <c s="30" r="A1207">
        <v>15000</v>
      </c>
      <c s="30" r="B1207">
        <v>0</v>
      </c>
      <c s="4" r="C1207">
        <f>A1207+B1207</f>
        <v>15000</v>
      </c>
      <c t="s" s="5" r="D1207">
        <v>3889</v>
      </c>
      <c s="5" r="E1207">
        <v>2014</v>
      </c>
      <c t="s" s="5" r="F1207">
        <v>3981</v>
      </c>
      <c t="s" s="5" r="G1207">
        <v>3982</v>
      </c>
      <c t="s" s="5" r="H1207">
        <v>53</v>
      </c>
      <c t="s" s="5" r="I1207">
        <v>3983</v>
      </c>
      <c s="5" r="J1207"/>
    </row>
    <row r="1208">
      <c s="30" r="A1208">
        <v>13000</v>
      </c>
      <c s="30" r="B1208">
        <v>0</v>
      </c>
      <c s="4" r="C1208">
        <f>A1208+B1208</f>
        <v>13000</v>
      </c>
      <c t="s" s="5" r="D1208">
        <v>3889</v>
      </c>
      <c s="5" r="E1208">
        <v>2014</v>
      </c>
      <c t="s" s="5" r="F1208">
        <v>3984</v>
      </c>
      <c t="s" s="5" r="G1208">
        <v>3985</v>
      </c>
      <c t="s" s="5" r="H1208">
        <v>3986</v>
      </c>
      <c s="5" r="I1208"/>
      <c s="5" r="J1208"/>
    </row>
    <row customHeight="1" r="1209" ht="61.5">
      <c s="30" r="A1209">
        <v>0</v>
      </c>
      <c s="30" r="B1209">
        <v>0</v>
      </c>
      <c s="4" r="C1209">
        <v>0</v>
      </c>
      <c t="s" s="5" r="D1209">
        <v>3889</v>
      </c>
      <c s="5" r="E1209">
        <v>2014</v>
      </c>
      <c t="s" s="5" r="F1209">
        <v>178</v>
      </c>
      <c t="s" s="5" r="G1209">
        <v>178</v>
      </c>
      <c t="s" s="5" r="H1209">
        <v>3987</v>
      </c>
      <c t="s" s="5" r="I1209">
        <v>33</v>
      </c>
      <c s="5" r="J1209">
        <v>10000</v>
      </c>
    </row>
    <row r="1210">
      <c s="30" r="A1210">
        <v>0</v>
      </c>
      <c s="30" r="B1210">
        <v>0</v>
      </c>
      <c s="4" r="C1210">
        <v>0</v>
      </c>
      <c t="s" s="5" r="D1210">
        <v>3889</v>
      </c>
      <c s="5" r="E1210">
        <v>2015</v>
      </c>
      <c t="s" s="5" r="F1210">
        <v>3988</v>
      </c>
      <c t="s" s="5" r="G1210">
        <v>1419</v>
      </c>
      <c t="s" s="5" r="H1210">
        <v>176</v>
      </c>
      <c s="5" r="I1210">
        <v>0</v>
      </c>
      <c t="s" s="5" r="J1210">
        <v>3989</v>
      </c>
    </row>
    <row customHeight="1" r="1211" ht="61.5">
      <c s="30" r="A1211">
        <v>0</v>
      </c>
      <c s="30" r="B1211">
        <v>0</v>
      </c>
      <c s="4" r="C1211">
        <v>0</v>
      </c>
      <c t="s" s="5" r="D1211">
        <v>3889</v>
      </c>
      <c s="5" r="E1211">
        <v>2015</v>
      </c>
      <c t="s" s="5" r="F1211">
        <v>3990</v>
      </c>
      <c s="5" r="G1211"/>
      <c t="s" s="5" r="H1211">
        <v>3991</v>
      </c>
      <c t="s" s="5" r="I1211">
        <v>27</v>
      </c>
      <c t="s" s="5" r="J1211">
        <v>121</v>
      </c>
    </row>
    <row r="1212">
      <c s="30" r="A1212">
        <v>55000</v>
      </c>
      <c s="30" r="B1212">
        <v>25000</v>
      </c>
      <c s="4" r="C1212">
        <f>A1212+B1212</f>
        <v>80000</v>
      </c>
      <c t="s" s="5" r="D1212">
        <v>3889</v>
      </c>
      <c s="5" r="E1212">
        <v>2016</v>
      </c>
      <c t="s" s="5" r="F1212">
        <v>3992</v>
      </c>
      <c t="s" s="5" r="G1212">
        <v>3993</v>
      </c>
      <c t="s" s="5" r="H1212">
        <v>240</v>
      </c>
      <c t="s" s="5" r="I1212">
        <v>3994</v>
      </c>
      <c t="s" s="5" r="J1212">
        <v>3995</v>
      </c>
    </row>
    <row customHeight="1" r="1213" ht="61.5">
      <c s="30" r="A1213">
        <v>48000</v>
      </c>
      <c s="30" r="B1213">
        <v>8000</v>
      </c>
      <c s="4" r="C1213">
        <f>A1213+B1213</f>
        <v>56000</v>
      </c>
      <c t="s" s="5" r="D1213">
        <v>3889</v>
      </c>
      <c s="5" r="E1213">
        <v>2016</v>
      </c>
      <c t="s" s="5" r="F1213">
        <v>3996</v>
      </c>
      <c t="s" s="5" r="G1213">
        <v>3997</v>
      </c>
      <c t="s" s="5" r="H1213">
        <v>1170</v>
      </c>
      <c s="5" r="I1213"/>
      <c s="5" r="J1213"/>
    </row>
    <row customHeight="1" r="1214" ht="61.5">
      <c s="30" r="A1214">
        <v>0</v>
      </c>
      <c s="30" r="B1214">
        <v>0</v>
      </c>
      <c s="4" r="C1214">
        <v>0</v>
      </c>
      <c t="s" s="5" r="D1214">
        <v>3889</v>
      </c>
      <c s="5" r="E1214">
        <v>2017</v>
      </c>
      <c t="s" s="5" r="F1214">
        <v>3998</v>
      </c>
      <c t="s" s="5" r="G1214">
        <v>197</v>
      </c>
      <c t="s" s="5" r="H1214">
        <v>26</v>
      </c>
      <c s="5" r="I1214"/>
      <c s="5" r="J1214"/>
    </row>
    <row r="1215">
      <c s="30" r="A1215">
        <v>70000</v>
      </c>
      <c s="30" r="B1215">
        <v>30000</v>
      </c>
      <c s="4" r="C1215">
        <v>100000</v>
      </c>
      <c t="s" s="5" r="D1215">
        <v>3889</v>
      </c>
      <c t="s" s="5" r="E1215">
        <v>3999</v>
      </c>
      <c t="s" s="5" r="F1215">
        <v>4000</v>
      </c>
      <c t="s" s="5" r="G1215">
        <v>4001</v>
      </c>
      <c t="s" s="5" r="H1215">
        <v>2020</v>
      </c>
      <c t="s" s="5" r="I1215">
        <v>114</v>
      </c>
      <c s="5" r="J1215">
        <v>0</v>
      </c>
    </row>
    <row r="1216">
      <c s="30" r="A1216">
        <v>0</v>
      </c>
      <c s="30" r="B1216">
        <v>10000</v>
      </c>
      <c s="4" r="C1216">
        <f>A1216+B1216</f>
        <v>10000</v>
      </c>
      <c t="s" s="5" r="D1216">
        <v>3908</v>
      </c>
      <c t="s" s="5" r="E1216">
        <v>2864</v>
      </c>
      <c t="s" s="5" r="F1216">
        <v>4002</v>
      </c>
      <c t="s" s="5" r="G1216">
        <v>4003</v>
      </c>
      <c t="s" s="5" r="H1216">
        <v>4004</v>
      </c>
      <c s="5" r="I1216"/>
      <c s="5" r="J1216"/>
    </row>
    <row customHeight="1" r="1217" ht="61.5">
      <c s="30" r="A1217">
        <v>100000</v>
      </c>
      <c s="30" r="B1217">
        <v>0</v>
      </c>
      <c s="4" r="C1217">
        <v>100000</v>
      </c>
      <c t="s" s="5" r="D1217">
        <v>3889</v>
      </c>
      <c t="s" s="5" r="E1217">
        <v>4005</v>
      </c>
      <c t="s" s="5" r="F1217">
        <v>4006</v>
      </c>
      <c t="s" s="5" r="G1217">
        <v>4007</v>
      </c>
      <c t="s" s="5" r="H1217">
        <v>276</v>
      </c>
      <c t="s" s="5" r="I1217">
        <v>27</v>
      </c>
      <c s="5" r="J1217">
        <v>0</v>
      </c>
    </row>
    <row r="1218">
      <c s="30" r="A1218">
        <v>7000</v>
      </c>
      <c s="30" r="B1218">
        <v>0</v>
      </c>
      <c s="4" r="C1218">
        <f>A1218+B1218</f>
        <v>7000</v>
      </c>
      <c t="s" s="5" r="D1218">
        <v>3889</v>
      </c>
      <c t="s" s="5" r="E1218">
        <v>4008</v>
      </c>
      <c t="s" s="5" r="F1218">
        <v>4009</v>
      </c>
      <c t="s" s="5" r="G1218">
        <v>4010</v>
      </c>
      <c t="s" s="5" r="H1218">
        <v>234</v>
      </c>
      <c s="5" r="I1218"/>
      <c s="5" r="J1218"/>
    </row>
    <row customHeight="1" r="1219" ht="61.5">
      <c s="30" r="A1219">
        <v>14000</v>
      </c>
      <c s="30" r="B1219">
        <v>20000</v>
      </c>
      <c t="s" s="4" r="C1219">
        <v>4011</v>
      </c>
      <c t="s" s="5" r="D1219">
        <v>3889</v>
      </c>
      <c t="s" s="5" r="E1219">
        <v>4012</v>
      </c>
      <c t="s" s="5" r="F1219">
        <v>4013</v>
      </c>
      <c t="s" s="5" r="G1219">
        <v>113</v>
      </c>
      <c t="s" s="5" r="H1219">
        <v>2966</v>
      </c>
      <c t="s" s="5" r="I1219">
        <v>1287</v>
      </c>
      <c t="s" s="5" r="J1219">
        <v>4014</v>
      </c>
    </row>
    <row customHeight="1" r="1220" ht="61.5">
      <c s="30" r="A1220">
        <v>93000</v>
      </c>
      <c s="30" r="B1220">
        <v>0</v>
      </c>
      <c s="4" r="C1220">
        <v>93000</v>
      </c>
      <c t="s" s="5" r="D1220">
        <v>3889</v>
      </c>
      <c t="s" s="5" r="E1220">
        <v>2243</v>
      </c>
      <c t="s" s="5" r="F1220">
        <v>4015</v>
      </c>
      <c t="s" s="5" r="G1220">
        <v>4016</v>
      </c>
      <c t="s" s="5" r="H1220">
        <v>4017</v>
      </c>
      <c s="5" r="I1220"/>
      <c s="5" r="J1220">
        <v>0</v>
      </c>
    </row>
    <row customHeight="1" r="1221" ht="61.5">
      <c s="30" r="A1221"/>
      <c s="30" r="B1221"/>
      <c s="4" r="C1221">
        <v>68000</v>
      </c>
      <c t="s" s="5" r="D1221">
        <v>3908</v>
      </c>
      <c t="s" s="5" r="E1221">
        <v>4018</v>
      </c>
      <c t="s" s="5" r="F1221">
        <v>4019</v>
      </c>
      <c t="s" s="5" r="G1221">
        <v>4020</v>
      </c>
      <c t="s" s="5" r="H1221">
        <v>708</v>
      </c>
      <c t="s" s="5" r="I1221">
        <v>27</v>
      </c>
      <c s="5" r="J1221">
        <v>0</v>
      </c>
    </row>
    <row customHeight="1" r="1222" ht="61.5">
      <c t="s" s="30" r="A1222">
        <v>1261</v>
      </c>
      <c s="30" r="B1222">
        <v>0</v>
      </c>
      <c t="str" s="4" r="C1222">
        <f>A1222+B1222</f>
        <v>#VALUE!:notNumber:0 (PhD)</v>
      </c>
      <c t="s" s="5" r="D1222">
        <v>3889</v>
      </c>
      <c t="s" s="5" r="E1222">
        <v>2536</v>
      </c>
      <c t="s" s="5" r="F1222">
        <v>4021</v>
      </c>
      <c t="s" s="5" r="G1222">
        <v>4022</v>
      </c>
      <c t="s" s="5" r="H1222">
        <v>119</v>
      </c>
      <c s="5" r="I1222"/>
      <c s="5" r="J1222"/>
    </row>
    <row r="1223">
      <c s="30" r="A1223">
        <v>20000</v>
      </c>
      <c s="30" r="B1223">
        <v>0</v>
      </c>
      <c s="4" r="C1223">
        <f>A1223+B1223</f>
        <v>20000</v>
      </c>
      <c t="s" s="5" r="D1223">
        <v>3889</v>
      </c>
      <c t="s" s="5" r="E1223">
        <v>2536</v>
      </c>
      <c t="s" s="5" r="F1223">
        <v>4023</v>
      </c>
      <c t="s" s="5" r="G1223">
        <v>4024</v>
      </c>
      <c t="s" s="5" r="H1223">
        <v>1375</v>
      </c>
      <c s="5" r="I1223"/>
      <c s="5" r="J1223"/>
    </row>
    <row customHeight="1" r="1224" ht="61.5">
      <c s="30" r="A1224">
        <v>0</v>
      </c>
      <c s="30" r="B1224">
        <v>10000</v>
      </c>
      <c s="4" r="C1224">
        <v>0</v>
      </c>
      <c t="s" s="5" r="D1224">
        <v>3889</v>
      </c>
      <c t="s" s="5" r="E1224">
        <v>2536</v>
      </c>
      <c t="s" s="5" r="F1224">
        <v>4025</v>
      </c>
      <c t="s" s="5" r="G1224">
        <v>4026</v>
      </c>
      <c t="s" s="5" r="H1224">
        <v>53</v>
      </c>
      <c t="s" s="5" r="I1224">
        <v>33</v>
      </c>
      <c t="s" s="5" r="J1224">
        <v>2952</v>
      </c>
    </row>
    <row customHeight="1" r="1225" ht="61.5">
      <c s="30" r="A1225">
        <v>0</v>
      </c>
      <c s="30" r="B1225">
        <v>0</v>
      </c>
      <c s="4" r="C1225">
        <f>A1225+B1225</f>
        <v>0</v>
      </c>
      <c t="s" s="5" r="D1225">
        <v>3889</v>
      </c>
      <c t="s" s="5" r="E1225">
        <v>3371</v>
      </c>
      <c t="s" s="5" r="F1225">
        <v>4027</v>
      </c>
      <c t="s" s="5" r="G1225">
        <v>197</v>
      </c>
      <c t="s" s="5" r="H1225">
        <v>476</v>
      </c>
      <c s="5" r="I1225"/>
      <c s="5" r="J1225"/>
    </row>
    <row customHeight="1" r="1226" ht="61.5">
      <c s="30" r="A1226">
        <v>0</v>
      </c>
      <c s="30" r="B1226">
        <v>15000</v>
      </c>
      <c s="4" r="C1226">
        <v>15000</v>
      </c>
      <c t="s" s="5" r="D1226">
        <v>3889</v>
      </c>
      <c t="s" s="5" r="E1226">
        <v>1197</v>
      </c>
      <c t="s" s="5" r="F1226">
        <v>4028</v>
      </c>
      <c t="s" s="5" r="G1226">
        <v>4029</v>
      </c>
      <c t="s" s="5" r="H1226">
        <v>53</v>
      </c>
      <c t="s" s="5" r="I1226">
        <v>4030</v>
      </c>
      <c s="5" r="J1226">
        <v>0</v>
      </c>
    </row>
    <row r="1227">
      <c s="30" r="A1227">
        <v>50000</v>
      </c>
      <c s="30" r="B1227">
        <v>62000</v>
      </c>
      <c s="4" r="C1227">
        <v>112000</v>
      </c>
      <c t="s" s="5" r="D1227">
        <v>3889</v>
      </c>
      <c t="s" s="5" r="E1227">
        <v>4031</v>
      </c>
      <c t="s" s="5" r="F1227">
        <v>4032</v>
      </c>
      <c t="s" s="5" r="G1227">
        <v>4033</v>
      </c>
      <c t="s" s="5" r="H1227">
        <v>94</v>
      </c>
      <c t="s" s="5" r="I1227">
        <v>27</v>
      </c>
      <c t="s" s="5" r="J1227">
        <v>121</v>
      </c>
    </row>
    <row customHeight="1" r="1228" ht="61.5">
      <c s="30" r="A1228">
        <v>0</v>
      </c>
      <c s="30" r="B1228">
        <v>0</v>
      </c>
      <c s="4" r="C1228">
        <v>15000</v>
      </c>
      <c t="s" s="5" r="D1228">
        <v>3889</v>
      </c>
      <c t="s" s="5" r="E1228">
        <v>226</v>
      </c>
      <c s="5" r="F1228"/>
      <c s="5" r="G1228"/>
      <c s="5" r="H1228"/>
      <c s="5" r="I1228"/>
      <c s="5" r="J1228"/>
    </row>
    <row customHeight="1" r="1229" ht="61.5">
      <c t="s" s="30" r="A1229">
        <v>4034</v>
      </c>
      <c s="30" r="B1229">
        <v>10000</v>
      </c>
      <c t="str" s="4" r="C1229">
        <f>A1229+B1229</f>
        <v>#VALUE!:notNumber:0 (phD)</v>
      </c>
      <c t="s" s="5" r="D1229">
        <v>3889</v>
      </c>
      <c s="5" r="E1229"/>
      <c t="s" s="5" r="F1229">
        <v>4035</v>
      </c>
      <c t="s" s="5" r="G1229">
        <v>4036</v>
      </c>
      <c t="s" s="5" r="H1229">
        <v>53</v>
      </c>
      <c s="5" r="I1229"/>
      <c s="5" r="J1229"/>
    </row>
    <row customHeight="1" r="1230" ht="61.5">
      <c t="s" s="30" r="A1230">
        <v>4037</v>
      </c>
      <c s="30" r="B1230">
        <v>20000</v>
      </c>
      <c t="str" s="4" r="C1230">
        <f>A1230+B1230</f>
        <v>#VALUE!:notNumber:~8,000 (credit cards)</v>
      </c>
      <c t="s" s="5" r="D1230">
        <v>3889</v>
      </c>
      <c s="5" r="E1230"/>
      <c t="s" s="5" r="F1230">
        <v>4038</v>
      </c>
      <c t="s" s="5" r="G1230">
        <v>4039</v>
      </c>
      <c t="s" s="5" r="H1230">
        <v>53</v>
      </c>
      <c s="5" r="I1230"/>
      <c s="5" r="J1230"/>
    </row>
    <row customHeight="1" r="1231" ht="61.5">
      <c t="s" s="30" r="A1231">
        <v>1626</v>
      </c>
      <c t="s" s="30" r="B1231">
        <v>1626</v>
      </c>
      <c t="str" s="4" r="C1231">
        <f>A1231+B1231</f>
        <v>#VALUE!:notNumber:~80000</v>
      </c>
      <c t="s" s="5" r="D1231">
        <v>3889</v>
      </c>
      <c s="5" r="E1231"/>
      <c t="s" s="5" r="F1231">
        <v>4040</v>
      </c>
      <c t="s" s="5" r="G1231">
        <v>4041</v>
      </c>
      <c t="s" s="5" r="H1231">
        <v>4042</v>
      </c>
      <c s="5" r="I1231"/>
      <c s="5" r="J1231"/>
    </row>
    <row customHeight="1" r="1232" ht="61.5">
      <c s="30" r="A1232">
        <v>120000</v>
      </c>
      <c s="30" r="B1232">
        <v>70000</v>
      </c>
      <c s="4" r="C1232">
        <f>A1232+B1232</f>
        <v>190000</v>
      </c>
      <c t="s" s="5" r="D1232">
        <v>3889</v>
      </c>
      <c s="5" r="E1232"/>
      <c s="5" r="F1232"/>
      <c t="s" s="5" r="G1232">
        <v>4043</v>
      </c>
      <c t="s" s="5" r="H1232">
        <v>91</v>
      </c>
      <c s="5" r="I1232"/>
      <c s="5" r="J1232"/>
    </row>
    <row r="1233">
      <c s="30" r="A1233">
        <v>160000</v>
      </c>
      <c s="30" r="B1233">
        <v>10000</v>
      </c>
      <c s="4" r="C1233">
        <f>A1233+B1233</f>
        <v>170000</v>
      </c>
      <c t="s" s="5" r="D1233">
        <v>3889</v>
      </c>
      <c s="5" r="E1233"/>
      <c t="s" s="5" r="F1233">
        <v>4044</v>
      </c>
      <c t="s" s="5" r="G1233">
        <v>4045</v>
      </c>
      <c t="s" s="5" r="H1233">
        <v>4046</v>
      </c>
      <c s="5" r="I1233"/>
      <c s="5" r="J1233"/>
    </row>
    <row customHeight="1" r="1234" ht="61.5">
      <c t="s" s="30" r="A1234">
        <v>4047</v>
      </c>
      <c s="30" r="B1234">
        <v>1300</v>
      </c>
      <c s="4" r="C1234">
        <v>115000</v>
      </c>
      <c t="s" s="5" r="D1234">
        <v>3889</v>
      </c>
      <c s="5" r="E1234"/>
      <c t="s" s="5" r="F1234">
        <v>4048</v>
      </c>
      <c t="s" s="5" r="G1234">
        <v>4049</v>
      </c>
      <c t="s" s="5" r="H1234">
        <v>26</v>
      </c>
      <c t="s" s="5" r="I1234">
        <v>4050</v>
      </c>
      <c s="5" r="J1234"/>
    </row>
    <row customHeight="1" r="1235" ht="61.5">
      <c s="30" r="A1235">
        <v>44000</v>
      </c>
      <c s="30" r="B1235">
        <v>15000</v>
      </c>
      <c s="4" r="C1235">
        <f>A1235+B1235</f>
        <v>59000</v>
      </c>
      <c t="s" s="5" r="D1235">
        <v>3889</v>
      </c>
      <c s="5" r="E1235"/>
      <c t="s" s="5" r="F1235">
        <v>4051</v>
      </c>
      <c t="s" s="5" r="G1235">
        <v>4052</v>
      </c>
      <c t="s" s="5" r="H1235">
        <v>176</v>
      </c>
      <c s="5" r="I1235"/>
      <c s="5" r="J1235"/>
    </row>
    <row customHeight="1" r="1236" ht="61.5">
      <c s="30" r="A1236">
        <v>40000</v>
      </c>
      <c s="30" r="B1236">
        <v>10000</v>
      </c>
      <c s="4" r="C1236">
        <f>A1236+B1236</f>
        <v>50000</v>
      </c>
      <c t="s" s="5" r="D1236">
        <v>3889</v>
      </c>
      <c s="5" r="E1236"/>
      <c t="s" s="5" r="F1236">
        <v>4053</v>
      </c>
      <c s="5" r="G1236"/>
      <c t="s" s="5" r="H1236">
        <v>4054</v>
      </c>
      <c s="5" r="I1236"/>
      <c s="5" r="J1236"/>
    </row>
    <row customHeight="1" r="1237" ht="61.5">
      <c s="30" r="A1237">
        <v>13000</v>
      </c>
      <c s="30" r="B1237">
        <v>0</v>
      </c>
      <c s="4" r="C1237">
        <f>A1237+B1237</f>
        <v>13000</v>
      </c>
      <c t="s" s="5" r="D1237">
        <v>3889</v>
      </c>
      <c s="5" r="E1237"/>
      <c s="5" r="F1237"/>
      <c s="5" r="G1237"/>
      <c t="s" s="5" r="H1237">
        <v>53</v>
      </c>
      <c s="5" r="I1237"/>
      <c s="5" r="J1237"/>
    </row>
    <row customHeight="1" r="1238" ht="61.5">
      <c s="30" r="A1238">
        <v>0</v>
      </c>
      <c s="30" r="B1238">
        <v>10000</v>
      </c>
      <c s="4" r="C1238">
        <f>A1238+B1238</f>
        <v>10000</v>
      </c>
      <c t="s" s="5" r="D1238">
        <v>3889</v>
      </c>
      <c s="5" r="E1238"/>
      <c t="s" s="5" r="F1238">
        <v>4055</v>
      </c>
      <c t="s" s="5" r="G1238">
        <v>4056</v>
      </c>
      <c t="s" s="5" r="H1238">
        <v>151</v>
      </c>
      <c s="5" r="I1238"/>
      <c s="5" r="J1238"/>
    </row>
    <row customHeight="1" r="1239" ht="61.5">
      <c s="30" r="A1239">
        <v>0</v>
      </c>
      <c s="30" r="B1239">
        <v>0</v>
      </c>
      <c s="4" r="C1239">
        <f>A1239+B1239</f>
        <v>0</v>
      </c>
      <c t="s" s="5" r="D1239">
        <v>3889</v>
      </c>
      <c s="5" r="E1239"/>
      <c s="5" r="F1239"/>
      <c s="5" r="G1239"/>
      <c t="s" s="5" r="H1239">
        <v>176</v>
      </c>
      <c s="5" r="I1239"/>
      <c s="5" r="J1239"/>
    </row>
    <row customHeight="1" r="1240" ht="61.5">
      <c s="30" r="A1240"/>
      <c s="30" r="B1240">
        <v>0</v>
      </c>
      <c s="4" r="C1240">
        <f>A1240+B1240</f>
        <v>0</v>
      </c>
      <c t="s" s="5" r="D1240">
        <v>3889</v>
      </c>
      <c s="5" r="E1240"/>
      <c s="5" r="F1240"/>
      <c s="5" r="G1240"/>
      <c t="s" s="5" r="H1240">
        <v>53</v>
      </c>
      <c s="5" r="I1240"/>
      <c s="5" r="J1240"/>
    </row>
    <row r="1241">
      <c s="30" r="A1241"/>
      <c s="30" r="B1241"/>
      <c s="4" r="C1241">
        <f>A1241+B1241</f>
        <v>0</v>
      </c>
      <c t="s" s="5" r="D1241">
        <v>3889</v>
      </c>
      <c s="5" r="E1241"/>
      <c t="s" s="5" r="F1241">
        <v>4057</v>
      </c>
      <c t="s" s="5" r="G1241">
        <v>4058</v>
      </c>
      <c t="s" s="5" r="H1241">
        <v>53</v>
      </c>
      <c s="5" r="I1241"/>
      <c s="5" r="J1241"/>
    </row>
    <row customHeight="1" r="1242" ht="61.5">
      <c s="30" r="A1242">
        <v>0</v>
      </c>
      <c s="30" r="B1242">
        <v>45000</v>
      </c>
      <c s="4" r="C1242">
        <v>45000</v>
      </c>
      <c t="s" s="5" r="D1242">
        <v>4059</v>
      </c>
      <c s="5" r="E1242">
        <v>2016</v>
      </c>
      <c t="s" s="5" r="F1242">
        <v>4060</v>
      </c>
      <c t="s" s="5" r="G1242">
        <v>4061</v>
      </c>
      <c t="s" s="5" r="H1242">
        <v>4062</v>
      </c>
      <c t="s" s="5" r="I1242">
        <v>4063</v>
      </c>
      <c t="s" s="5" r="J1242">
        <v>4064</v>
      </c>
    </row>
    <row customHeight="1" r="1243" ht="61.5">
      <c s="30" r="A1243">
        <v>50000</v>
      </c>
      <c s="30" r="B1243">
        <v>20000</v>
      </c>
      <c s="4" r="C1243">
        <f>A1243+B1243</f>
        <v>70000</v>
      </c>
      <c t="s" s="5" r="D1243">
        <v>4065</v>
      </c>
      <c s="5" r="E1243"/>
      <c t="s" s="5" r="F1243">
        <v>4066</v>
      </c>
      <c t="s" s="5" r="G1243">
        <v>4067</v>
      </c>
      <c t="s" s="5" r="H1243">
        <v>176</v>
      </c>
      <c s="5" r="I1243"/>
      <c s="5" r="J1243"/>
    </row>
    <row customHeight="1" r="1244" ht="61.5">
      <c t="s" s="30" r="A1244">
        <v>4068</v>
      </c>
      <c s="30" r="B1244">
        <v>20000</v>
      </c>
      <c t="str" s="4" r="C1244">
        <f>A1244+B1244</f>
        <v>#VALUE!:notNumber:$20,000 (MEd); $0 (PhD)</v>
      </c>
      <c t="s" s="5" r="D1244">
        <v>4069</v>
      </c>
      <c s="5" r="E1244">
        <v>2015</v>
      </c>
      <c t="s" s="5" r="F1244">
        <v>4070</v>
      </c>
      <c t="s" s="5" r="G1244">
        <v>4071</v>
      </c>
      <c t="s" s="5" r="H1244">
        <v>863</v>
      </c>
      <c s="5" r="I1244"/>
      <c s="5" r="J1244"/>
    </row>
    <row customHeight="1" r="1245" ht="61.5">
      <c s="30" r="A1245">
        <v>100000</v>
      </c>
      <c s="30" r="B1245">
        <v>0</v>
      </c>
      <c s="4" r="C1245">
        <f>A1245+B1245</f>
        <v>100000</v>
      </c>
      <c t="s" s="5" r="D1245">
        <v>4072</v>
      </c>
      <c s="5" r="E1245">
        <v>2015</v>
      </c>
      <c t="s" s="5" r="F1245">
        <v>4073</v>
      </c>
      <c t="s" s="5" r="G1245">
        <v>1665</v>
      </c>
      <c t="s" s="5" r="H1245">
        <v>342</v>
      </c>
      <c s="5" r="I1245"/>
      <c s="5" r="J1245"/>
    </row>
    <row customHeight="1" r="1246" ht="61.5">
      <c s="30" r="A1246"/>
      <c s="30" r="B1246">
        <v>0</v>
      </c>
      <c s="4" r="C1246">
        <v>45000</v>
      </c>
      <c t="s" s="5" r="D1246">
        <v>4074</v>
      </c>
      <c s="5" r="E1246">
        <v>2016</v>
      </c>
      <c t="s" s="5" r="F1246">
        <v>4075</v>
      </c>
      <c t="s" s="5" r="G1246">
        <v>4076</v>
      </c>
      <c t="s" s="5" r="H1246">
        <v>4077</v>
      </c>
      <c t="s" s="5" r="I1246">
        <v>27</v>
      </c>
      <c t="s" s="5" r="J1246">
        <v>4078</v>
      </c>
    </row>
    <row customHeight="1" r="1247" ht="61.5">
      <c s="5" r="A1247">
        <v>76000</v>
      </c>
      <c s="30" r="B1247">
        <v>0</v>
      </c>
      <c s="4" r="C1247">
        <v>76000</v>
      </c>
      <c t="s" s="5" r="D1247">
        <v>4079</v>
      </c>
      <c s="5" r="E1247">
        <v>2011</v>
      </c>
      <c t="s" s="5" r="F1247">
        <v>4080</v>
      </c>
      <c t="s" s="5" r="G1247">
        <v>4081</v>
      </c>
      <c t="s" s="5" r="H1247">
        <v>4082</v>
      </c>
      <c t="s" s="5" r="I1247">
        <v>4083</v>
      </c>
      <c t="s" s="5" r="J1247">
        <v>858</v>
      </c>
    </row>
    <row customHeight="1" r="1248" ht="61.5">
      <c s="30" r="A1248">
        <v>0</v>
      </c>
      <c s="30" r="B1248">
        <v>30000</v>
      </c>
      <c s="4" r="C1248">
        <v>30000</v>
      </c>
      <c t="s" s="5" r="D1248">
        <v>4084</v>
      </c>
      <c s="5" r="E1248">
        <v>2010</v>
      </c>
      <c t="s" s="5" r="F1248">
        <v>4085</v>
      </c>
      <c s="5" r="G1248"/>
      <c s="5" r="H1248"/>
      <c s="5" r="I1248"/>
      <c s="5" r="J1248"/>
    </row>
    <row customHeight="1" r="1249" ht="61.5">
      <c s="30" r="A1249"/>
      <c s="30" r="B1249">
        <v>65000</v>
      </c>
      <c s="4" r="C1249">
        <f>A1249+B1249</f>
        <v>65000</v>
      </c>
      <c t="s" s="5" r="D1249">
        <v>4086</v>
      </c>
      <c s="5" r="E1249">
        <v>2007</v>
      </c>
      <c t="s" s="5" r="F1249">
        <v>4087</v>
      </c>
      <c t="s" s="5" r="G1249">
        <v>4088</v>
      </c>
      <c s="5" r="H1249"/>
      <c s="5" r="I1249"/>
      <c s="5" r="J1249"/>
    </row>
    <row customHeight="1" r="1250" ht="61.5">
      <c s="30" r="A1250"/>
      <c s="30" r="B1250">
        <v>65000</v>
      </c>
      <c s="4" r="C1250">
        <f>A1250+B1250</f>
        <v>65000</v>
      </c>
      <c t="s" s="5" r="D1250">
        <v>4086</v>
      </c>
      <c s="5" r="E1250">
        <v>2007</v>
      </c>
      <c t="s" s="5" r="F1250">
        <v>4089</v>
      </c>
      <c t="s" s="5" r="G1250">
        <v>4090</v>
      </c>
      <c s="5" r="H1250"/>
      <c s="5" r="I1250"/>
      <c s="5" r="J1250"/>
    </row>
    <row customHeight="1" r="1251" ht="61.5">
      <c s="30" r="A1251">
        <v>10000</v>
      </c>
      <c t="s" s="30" r="B1251">
        <v>4091</v>
      </c>
      <c t="str" s="4" r="C1251">
        <f>A1251+B1251</f>
        <v>#VALUE!:notNumber:none. and i am increasingly grateful to my parents for this gift of class mobility and financial capital</v>
      </c>
      <c t="s" s="5" r="D1251">
        <v>4092</v>
      </c>
      <c s="5" r="E1251">
        <v>2014</v>
      </c>
      <c t="s" s="5" r="F1251">
        <v>4093</v>
      </c>
      <c t="s" s="5" r="G1251">
        <v>4094</v>
      </c>
      <c t="s" s="5" r="H1251">
        <v>4095</v>
      </c>
      <c t="s" s="5" r="I1251">
        <v>4096</v>
      </c>
      <c s="5" r="J1251"/>
    </row>
    <row customHeight="1" r="1252" ht="61.5">
      <c s="30" r="A1252">
        <v>104000</v>
      </c>
      <c s="5" r="B1252">
        <v>0</v>
      </c>
      <c s="4" r="C1252">
        <f>A1252+B1252</f>
        <v>104000</v>
      </c>
      <c t="s" s="5" r="D1252">
        <v>4097</v>
      </c>
      <c s="5" r="E1252">
        <v>2009</v>
      </c>
      <c t="s" s="5" r="F1252">
        <v>4098</v>
      </c>
      <c t="s" s="5" r="G1252">
        <v>4099</v>
      </c>
      <c t="s" s="5" r="H1252">
        <v>4100</v>
      </c>
      <c s="5" r="I1252"/>
      <c s="5" r="J1252"/>
    </row>
    <row r="1253">
      <c s="30" r="A1253">
        <v>24000</v>
      </c>
      <c s="30" r="B1253">
        <v>0</v>
      </c>
      <c s="4" r="C1253">
        <f>A1253+B1253</f>
        <v>24000</v>
      </c>
      <c t="s" s="5" r="D1253">
        <v>4097</v>
      </c>
      <c s="5" r="E1253">
        <v>2011</v>
      </c>
      <c t="s" s="5" r="F1253">
        <v>4101</v>
      </c>
      <c t="s" s="5" r="G1253">
        <v>4102</v>
      </c>
      <c t="s" s="5" r="H1253">
        <v>94</v>
      </c>
      <c s="5" r="I1253"/>
      <c s="5" r="J1253"/>
    </row>
    <row r="1254">
      <c s="30" r="A1254">
        <v>0</v>
      </c>
      <c s="30" r="B1254">
        <v>0</v>
      </c>
      <c s="4" r="C1254">
        <f>A1254+B1254</f>
        <v>0</v>
      </c>
      <c t="s" s="5" r="D1254">
        <v>4097</v>
      </c>
      <c s="5" r="E1254">
        <v>2013</v>
      </c>
      <c t="s" s="5" r="F1254">
        <v>4103</v>
      </c>
      <c s="5" r="G1254"/>
      <c t="s" s="5" r="H1254">
        <v>119</v>
      </c>
      <c s="5" r="I1254"/>
      <c s="5" r="J1254"/>
    </row>
    <row customHeight="1" r="1255" ht="61.5">
      <c s="30" r="A1255">
        <v>5000</v>
      </c>
      <c s="30" r="B1255">
        <v>0</v>
      </c>
      <c s="4" r="C1255">
        <f>A1255+B1255</f>
        <v>5000</v>
      </c>
      <c t="s" s="5" r="D1255">
        <v>4097</v>
      </c>
      <c t="s" s="5" r="E1255">
        <v>4104</v>
      </c>
      <c t="s" s="5" r="F1255">
        <v>4105</v>
      </c>
      <c s="5" r="G1255"/>
      <c t="s" s="5" r="H1255">
        <v>1567</v>
      </c>
      <c s="5" r="I1255"/>
      <c s="5" r="J1255"/>
    </row>
    <row customHeight="1" r="1256" ht="61.5">
      <c s="30" r="A1256">
        <v>0</v>
      </c>
      <c s="30" r="B1256">
        <v>45000</v>
      </c>
      <c s="4" r="C1256">
        <f>A1256+B1256</f>
        <v>45000</v>
      </c>
      <c t="s" s="5" r="D1256">
        <v>4097</v>
      </c>
      <c t="s" s="5" r="E1256">
        <v>374</v>
      </c>
      <c t="s" s="5" r="F1256">
        <v>4106</v>
      </c>
      <c t="s" s="5" r="G1256">
        <v>4107</v>
      </c>
      <c t="s" s="5" r="H1256">
        <v>119</v>
      </c>
      <c s="5" r="I1256"/>
      <c s="5" r="J1256"/>
    </row>
    <row customHeight="1" r="1257" ht="61.5">
      <c s="30" r="A1257">
        <v>20000</v>
      </c>
      <c s="30" r="B1257">
        <v>30000</v>
      </c>
      <c s="4" r="C1257">
        <f>A1257+B1257</f>
        <v>50000</v>
      </c>
      <c t="s" s="5" r="D1257">
        <v>4097</v>
      </c>
      <c s="5" r="E1257"/>
      <c t="s" s="5" r="F1257">
        <v>4108</v>
      </c>
      <c t="s" s="5" r="G1257">
        <v>4109</v>
      </c>
      <c t="s" s="5" r="H1257">
        <v>53</v>
      </c>
      <c s="5" r="I1257"/>
      <c s="5" r="J1257"/>
    </row>
    <row r="1258">
      <c s="30" r="A1258">
        <v>0</v>
      </c>
      <c s="30" r="B1258">
        <v>0</v>
      </c>
      <c s="4" r="C1258">
        <f>A1258+B1258</f>
        <v>0</v>
      </c>
      <c t="s" s="5" r="D1258">
        <v>4110</v>
      </c>
      <c s="5" r="E1258">
        <v>2010</v>
      </c>
      <c t="s" s="5" r="F1258">
        <v>4111</v>
      </c>
      <c t="s" s="5" r="G1258">
        <v>4112</v>
      </c>
      <c t="s" s="5" r="H1258">
        <v>153</v>
      </c>
      <c s="5" r="I1258"/>
      <c s="5" r="J1258"/>
    </row>
    <row customHeight="1" r="1259" ht="61.5">
      <c s="30" r="A1259">
        <v>10000</v>
      </c>
      <c s="30" r="B1259">
        <v>20000</v>
      </c>
      <c s="4" r="C1259">
        <v>30000</v>
      </c>
      <c t="s" s="5" r="D1259">
        <v>4110</v>
      </c>
      <c s="5" r="E1259">
        <v>2014</v>
      </c>
      <c t="s" s="5" r="F1259">
        <v>4113</v>
      </c>
      <c t="s" s="5" r="G1259">
        <v>4114</v>
      </c>
      <c t="s" s="5" r="H1259">
        <v>459</v>
      </c>
      <c s="5" r="I1259"/>
      <c t="s" s="5" r="J1259">
        <v>4115</v>
      </c>
    </row>
    <row customHeight="1" r="1260" ht="61.5">
      <c s="30" r="A1260">
        <v>0</v>
      </c>
      <c s="30" r="B1260">
        <v>5000</v>
      </c>
      <c s="4" r="C1260">
        <f>A1260+B1260</f>
        <v>5000</v>
      </c>
      <c t="s" s="5" r="D1260">
        <v>4116</v>
      </c>
      <c s="5" r="E1260">
        <v>2010</v>
      </c>
      <c t="s" s="5" r="F1260">
        <v>4117</v>
      </c>
      <c t="s" s="5" r="G1260">
        <v>4118</v>
      </c>
      <c t="s" s="5" r="H1260">
        <v>53</v>
      </c>
      <c s="5" r="I1260"/>
      <c s="5" r="J1260"/>
    </row>
    <row r="1261">
      <c s="30" r="A1261">
        <v>20000</v>
      </c>
      <c s="30" r="B1261">
        <v>5000</v>
      </c>
      <c s="4" r="C1261">
        <v>25000</v>
      </c>
      <c t="s" s="5" r="D1261">
        <v>4119</v>
      </c>
      <c t="s" s="5" r="E1261">
        <v>4120</v>
      </c>
      <c t="s" s="5" r="F1261">
        <v>4121</v>
      </c>
      <c t="s" s="5" r="G1261">
        <v>1566</v>
      </c>
      <c t="s" s="5" r="H1261">
        <v>49</v>
      </c>
      <c t="s" s="5" r="I1261">
        <v>114</v>
      </c>
      <c t="s" s="5" r="J1261">
        <v>17</v>
      </c>
    </row>
    <row customHeight="1" r="1262" ht="61.5">
      <c s="5" r="A1262">
        <v>234000</v>
      </c>
      <c s="5" r="B1262">
        <v>12000</v>
      </c>
      <c s="5" r="C1262">
        <v>246000</v>
      </c>
      <c t="s" s="5" r="D1262">
        <v>4122</v>
      </c>
      <c t="s" s="5" r="E1262">
        <v>4123</v>
      </c>
      <c t="s" s="5" r="F1262">
        <v>4124</v>
      </c>
      <c t="s" s="5" r="G1262">
        <v>4125</v>
      </c>
      <c t="s" s="5" r="H1262">
        <v>4126</v>
      </c>
      <c t="s" s="5" r="I1262">
        <v>4127</v>
      </c>
      <c t="s" s="5" r="J1262">
        <v>4128</v>
      </c>
    </row>
    <row r="1263">
      <c s="30" r="A1263">
        <v>0</v>
      </c>
      <c s="30" r="B1263">
        <v>11000</v>
      </c>
      <c s="4" r="C1263">
        <f>A1263+B1263</f>
        <v>11000</v>
      </c>
      <c t="s" s="5" r="D1263">
        <v>4129</v>
      </c>
      <c s="5" r="E1263">
        <v>2009</v>
      </c>
      <c t="s" s="5" r="F1263">
        <v>4130</v>
      </c>
      <c t="s" s="5" r="G1263">
        <v>4131</v>
      </c>
      <c t="s" s="5" r="H1263">
        <v>692</v>
      </c>
      <c t="s" s="5" r="I1263">
        <v>4132</v>
      </c>
      <c s="5" r="J1263"/>
    </row>
    <row customHeight="1" r="1264" ht="61.5">
      <c s="30" r="A1264"/>
      <c s="30" r="B1264"/>
      <c s="4" r="C1264">
        <v>135000</v>
      </c>
      <c t="s" s="5" r="D1264">
        <v>4129</v>
      </c>
      <c s="5" r="E1264">
        <v>2012</v>
      </c>
      <c t="s" s="5" r="F1264">
        <v>4133</v>
      </c>
      <c t="s" s="5" r="G1264">
        <v>4134</v>
      </c>
      <c t="s" s="5" r="H1264">
        <v>4135</v>
      </c>
      <c t="s" s="5" r="I1264">
        <v>4136</v>
      </c>
      <c t="s" s="5" r="J1264">
        <v>4137</v>
      </c>
    </row>
    <row r="1265">
      <c s="30" r="A1265">
        <v>0</v>
      </c>
      <c s="30" r="B1265">
        <v>0</v>
      </c>
      <c s="4" r="C1265">
        <v>0</v>
      </c>
      <c t="s" s="5" r="D1265">
        <v>4129</v>
      </c>
      <c s="5" r="E1265">
        <v>2013</v>
      </c>
      <c t="s" s="5" r="F1265">
        <v>4138</v>
      </c>
      <c t="s" s="5" r="G1265">
        <v>17</v>
      </c>
      <c t="s" s="5" r="H1265">
        <v>222</v>
      </c>
      <c t="s" s="5" r="I1265">
        <v>4139</v>
      </c>
      <c t="s" s="5" r="J1265">
        <v>4140</v>
      </c>
    </row>
    <row customHeight="1" r="1266" ht="61.5">
      <c t="s" s="30" r="A1266">
        <v>4141</v>
      </c>
      <c s="30" r="B1266">
        <v>0</v>
      </c>
      <c s="4" r="C1266">
        <v>0</v>
      </c>
      <c t="s" s="5" r="D1266">
        <v>4129</v>
      </c>
      <c t="s" s="5" r="E1266">
        <v>4142</v>
      </c>
      <c t="s" s="5" r="F1266">
        <v>4143</v>
      </c>
      <c t="s" s="5" r="G1266">
        <v>197</v>
      </c>
      <c t="s" s="5" r="H1266">
        <v>151</v>
      </c>
      <c t="s" s="5" r="I1266">
        <v>33</v>
      </c>
      <c t="s" s="5" r="J1266">
        <v>4144</v>
      </c>
    </row>
    <row customHeight="1" r="1267" ht="61.5">
      <c s="30" r="A1267">
        <v>0</v>
      </c>
      <c s="30" r="B1267">
        <v>0</v>
      </c>
      <c s="4" r="C1267">
        <v>0</v>
      </c>
      <c t="s" s="5" r="D1267">
        <v>4145</v>
      </c>
      <c s="5" r="E1267">
        <v>2013</v>
      </c>
      <c t="s" s="5" r="F1267">
        <v>4146</v>
      </c>
      <c s="5" r="G1267"/>
      <c t="s" s="5" r="H1267">
        <v>362</v>
      </c>
      <c s="5" r="I1267"/>
      <c s="5" r="J1267"/>
    </row>
    <row customHeight="1" r="1268" ht="61.5">
      <c s="9" r="A1268">
        <v>115000</v>
      </c>
      <c s="9" r="B1268">
        <v>40000</v>
      </c>
      <c s="4" r="C1268">
        <f>A1268+B1268</f>
        <v>155000</v>
      </c>
      <c t="s" s="5" r="D1268">
        <v>4147</v>
      </c>
      <c s="5" r="E1268"/>
      <c t="s" s="5" r="F1268">
        <v>4148</v>
      </c>
      <c t="s" s="5" r="G1268">
        <v>4149</v>
      </c>
      <c t="s" s="5" r="H1268">
        <v>176</v>
      </c>
      <c s="5" r="I1268"/>
      <c s="5" r="J1268"/>
    </row>
    <row customHeight="1" r="1269" ht="61.5">
      <c s="30" r="A1269">
        <v>40000</v>
      </c>
      <c s="30" r="B1269">
        <v>0</v>
      </c>
      <c s="4" r="C1269">
        <f>A1269+B1269</f>
        <v>40000</v>
      </c>
      <c t="s" s="5" r="D1269">
        <v>4147</v>
      </c>
      <c s="5" r="E1269"/>
      <c t="s" s="5" r="F1269">
        <v>4150</v>
      </c>
      <c t="s" s="5" r="G1269">
        <v>4151</v>
      </c>
      <c t="s" s="5" r="H1269">
        <v>4152</v>
      </c>
      <c s="5" r="I1269"/>
      <c s="5" r="J1269"/>
    </row>
    <row customHeight="1" r="1270" ht="61.5">
      <c s="30" r="A1270">
        <v>93000</v>
      </c>
      <c s="30" r="B1270">
        <v>20000</v>
      </c>
      <c s="4" r="C1270">
        <f>A1270+B1270</f>
        <v>113000</v>
      </c>
      <c t="s" s="5" r="D1270">
        <v>12</v>
      </c>
      <c s="5" r="E1270">
        <v>2009</v>
      </c>
      <c t="s" s="5" r="F1270">
        <v>4153</v>
      </c>
      <c t="s" s="5" r="G1270">
        <v>4154</v>
      </c>
      <c t="s" s="5" r="H1270">
        <v>53</v>
      </c>
      <c s="5" r="I1270"/>
      <c s="5" r="J1270"/>
    </row>
    <row customHeight="1" r="1271" ht="61.5">
      <c t="s" s="30" r="A1271">
        <v>4155</v>
      </c>
      <c s="30" r="B1271">
        <v>40000</v>
      </c>
      <c t="str" s="4" r="C1271">
        <f>A1271+B1271</f>
        <v>#VALUE!:notNumber:150000 (MA and PhD)</v>
      </c>
      <c t="s" s="5" r="D1271">
        <v>12</v>
      </c>
      <c t="s" s="5" r="E1271">
        <v>4156</v>
      </c>
      <c t="s" s="5" r="F1271">
        <v>4157</v>
      </c>
      <c t="s" s="5" r="G1271">
        <v>4158</v>
      </c>
      <c t="s" s="5" r="H1271">
        <v>4159</v>
      </c>
      <c s="5" r="I1271"/>
      <c s="5" r="J1271"/>
    </row>
    <row customHeight="1" r="1272" ht="61.5">
      <c s="30" r="A1272">
        <v>150000</v>
      </c>
      <c s="30" r="B1272">
        <v>34000</v>
      </c>
      <c s="4" r="C1272">
        <f>A1272+B1272</f>
        <v>184000</v>
      </c>
      <c t="s" s="5" r="D1272">
        <v>12</v>
      </c>
      <c s="5" r="E1272"/>
      <c t="s" s="5" r="F1272">
        <v>4160</v>
      </c>
      <c t="s" s="5" r="G1272">
        <v>4161</v>
      </c>
      <c t="s" s="5" r="H1272">
        <v>342</v>
      </c>
      <c s="5" r="I1272"/>
      <c s="5" r="J1272"/>
    </row>
    <row r="1273">
      <c s="30" r="A1273">
        <v>65000</v>
      </c>
      <c s="30" r="B1273">
        <v>21000</v>
      </c>
      <c s="4" r="C1273">
        <v>86000</v>
      </c>
      <c t="s" s="5" r="D1273">
        <v>4162</v>
      </c>
      <c s="5" r="E1273">
        <v>2007</v>
      </c>
      <c t="s" s="5" r="F1273">
        <v>340</v>
      </c>
      <c t="s" s="5" r="G1273">
        <v>4163</v>
      </c>
      <c t="s" s="5" r="H1273">
        <v>94</v>
      </c>
      <c t="s" s="5" r="I1273">
        <v>33</v>
      </c>
      <c t="s" s="5" r="J1273">
        <v>17</v>
      </c>
    </row>
    <row customHeight="1" r="1274" ht="61.5">
      <c t="s" s="30" r="A1274">
        <v>4164</v>
      </c>
      <c s="30" r="B1274">
        <v>18000</v>
      </c>
      <c s="4" r="C1274">
        <f>B1274</f>
        <v>18000</v>
      </c>
      <c t="s" s="5" r="D1274">
        <v>4162</v>
      </c>
      <c s="5" r="E1274">
        <v>2014</v>
      </c>
      <c t="s" s="5" r="F1274">
        <v>4165</v>
      </c>
      <c t="s" s="5" r="G1274">
        <v>4166</v>
      </c>
      <c t="s" s="5" r="H1274">
        <v>260</v>
      </c>
      <c s="5" r="I1274"/>
      <c s="5" r="J1274"/>
    </row>
    <row customHeight="1" r="1275" ht="61.5">
      <c s="30" r="A1275">
        <v>35000</v>
      </c>
      <c s="30" r="B1275">
        <v>12000</v>
      </c>
      <c s="4" r="C1275">
        <v>47000</v>
      </c>
      <c t="s" s="5" r="D1275">
        <v>4167</v>
      </c>
      <c s="5" r="E1275">
        <v>2003</v>
      </c>
      <c t="s" s="5" r="F1275">
        <v>4168</v>
      </c>
      <c t="s" s="5" r="G1275">
        <v>4169</v>
      </c>
      <c t="s" s="5" r="H1275">
        <v>4170</v>
      </c>
      <c t="s" s="5" r="I1275">
        <v>4171</v>
      </c>
      <c t="s" s="5" r="J1275">
        <v>4172</v>
      </c>
    </row>
    <row customHeight="1" r="1276" ht="61.5">
      <c s="30" r="A1276">
        <v>112000</v>
      </c>
      <c s="5" r="B1276">
        <v>50000</v>
      </c>
      <c s="4" r="C1276">
        <v>162000</v>
      </c>
      <c t="s" s="5" r="D1276">
        <v>4173</v>
      </c>
      <c s="5" r="E1276">
        <v>2014</v>
      </c>
      <c t="s" s="5" r="F1276">
        <v>4174</v>
      </c>
      <c t="s" s="5" r="G1276">
        <v>4175</v>
      </c>
      <c s="5" r="H1276"/>
      <c s="5" r="I1276"/>
      <c s="5" r="J1276"/>
    </row>
    <row customHeight="1" r="1277" ht="61.5">
      <c s="30" r="A1277">
        <v>40000</v>
      </c>
      <c s="30" r="B1277">
        <v>27000</v>
      </c>
      <c s="4" r="C1277">
        <f>A1277+B1277</f>
        <v>67000</v>
      </c>
      <c t="s" s="5" r="D1277">
        <v>4176</v>
      </c>
      <c s="5" r="E1277">
        <v>2014</v>
      </c>
      <c t="s" s="5" r="F1277">
        <v>4177</v>
      </c>
      <c t="s" s="5" r="G1277">
        <v>4178</v>
      </c>
      <c t="s" s="5" r="H1277">
        <v>4179</v>
      </c>
      <c s="5" r="I1277"/>
      <c s="5" r="J1277"/>
    </row>
    <row customHeight="1" r="1278" ht="61.5">
      <c t="s" s="30" r="A1278">
        <v>4180</v>
      </c>
      <c t="s" s="30" r="B1278">
        <v>4181</v>
      </c>
      <c t="s" s="4" r="C1278">
        <v>4182</v>
      </c>
      <c t="s" s="5" r="D1278">
        <v>4183</v>
      </c>
      <c s="5" r="E1278"/>
      <c s="5" r="F1278"/>
      <c s="5" r="G1278"/>
      <c s="5" r="H1278"/>
      <c s="5" r="I1278"/>
      <c s="5" r="J1278"/>
    </row>
    <row customHeight="1" r="1279" ht="61.5">
      <c t="s" s="30" r="A1279">
        <v>4184</v>
      </c>
      <c t="s" s="30" r="B1279">
        <v>1891</v>
      </c>
      <c t="s" s="4" r="C1279">
        <v>4185</v>
      </c>
      <c t="s" s="5" r="D1279">
        <v>4186</v>
      </c>
      <c s="5" r="E1279">
        <v>2014</v>
      </c>
      <c t="s" s="5" r="F1279">
        <v>4187</v>
      </c>
      <c t="s" s="5" r="G1279">
        <v>4188</v>
      </c>
      <c t="s" s="5" r="H1279">
        <v>4189</v>
      </c>
      <c t="s" s="5" r="I1279">
        <v>4190</v>
      </c>
      <c t="s" s="5" r="J1279">
        <v>4191</v>
      </c>
    </row>
    <row customHeight="1" r="1280" ht="61.5">
      <c t="s" s="30" r="A1280">
        <v>4192</v>
      </c>
      <c s="30" r="B1280">
        <v>30000</v>
      </c>
      <c t="str" s="4" r="C1280">
        <f>A1280+B1280</f>
        <v>#VALUE!:notNumber:grad 60,000 J.D. 90,000</v>
      </c>
      <c t="s" s="5" r="D1280">
        <v>4193</v>
      </c>
      <c s="5" r="E1280"/>
      <c t="s" s="5" r="F1280">
        <v>4194</v>
      </c>
      <c t="s" s="5" r="G1280">
        <v>4195</v>
      </c>
      <c t="s" s="5" r="H1280">
        <v>176</v>
      </c>
      <c s="5" r="I1280"/>
      <c s="5" r="J1280"/>
    </row>
    <row customHeight="1" r="1281" ht="61.5">
      <c s="30" r="A1281">
        <v>29000</v>
      </c>
      <c s="30" r="B1281">
        <v>16000</v>
      </c>
      <c s="4" r="C1281">
        <f>A1281+B1281</f>
        <v>45000</v>
      </c>
      <c t="s" s="5" r="D1281">
        <v>4196</v>
      </c>
      <c s="5" r="E1281"/>
      <c t="s" s="5" r="F1281">
        <v>4197</v>
      </c>
      <c t="s" s="5" r="G1281">
        <v>4198</v>
      </c>
      <c t="s" s="5" r="H1281">
        <v>307</v>
      </c>
      <c s="5" r="I1281"/>
      <c s="5" r="J1281"/>
    </row>
    <row customHeight="1" r="1282" ht="61.5">
      <c s="30" r="A1282">
        <v>200000</v>
      </c>
      <c s="30" r="B1282">
        <v>0</v>
      </c>
      <c s="4" r="C1282">
        <f>A1282+B1282</f>
        <v>200000</v>
      </c>
      <c t="s" s="5" r="D1282">
        <v>4199</v>
      </c>
      <c t="s" s="5" r="E1282">
        <v>4200</v>
      </c>
      <c t="s" s="5" r="F1282">
        <v>4201</v>
      </c>
      <c t="s" s="5" r="G1282">
        <v>4202</v>
      </c>
      <c t="s" s="5" r="H1282">
        <v>4203</v>
      </c>
      <c s="5" r="I1282"/>
      <c s="5" r="J1282"/>
    </row>
    <row r="1283">
      <c s="30" r="A1283"/>
      <c s="30" r="B1283">
        <v>30000</v>
      </c>
      <c s="4" r="C1283">
        <v>30000</v>
      </c>
      <c t="s" s="5" r="D1283">
        <v>4204</v>
      </c>
      <c s="5" r="E1283">
        <v>2015</v>
      </c>
      <c t="s" s="5" r="F1283">
        <v>4205</v>
      </c>
      <c t="s" s="5" r="G1283">
        <v>4206</v>
      </c>
      <c t="s" s="5" r="H1283">
        <v>94</v>
      </c>
      <c s="5" r="I1283"/>
      <c s="5" r="J1283"/>
    </row>
    <row r="1284">
      <c s="30" r="A1284">
        <v>35000</v>
      </c>
      <c s="30" r="B1284">
        <v>10000</v>
      </c>
      <c s="4" r="C1284">
        <v>45000</v>
      </c>
      <c t="s" s="5" r="D1284">
        <v>4207</v>
      </c>
      <c s="5" r="E1284">
        <v>2010</v>
      </c>
      <c t="s" s="5" r="F1284">
        <v>4208</v>
      </c>
      <c t="s" s="5" r="G1284">
        <v>4209</v>
      </c>
      <c t="s" s="5" r="H1284">
        <v>234</v>
      </c>
      <c t="s" s="5" r="I1284">
        <v>4210</v>
      </c>
      <c t="s" s="5" r="J1284">
        <v>121</v>
      </c>
    </row>
    <row customHeight="1" r="1285" ht="61.5">
      <c s="30" r="A1285">
        <v>0</v>
      </c>
      <c s="30" r="B1285">
        <v>0</v>
      </c>
      <c s="4" r="C1285">
        <f>A1285+B1285</f>
        <v>0</v>
      </c>
      <c t="s" s="5" r="D1285">
        <v>4211</v>
      </c>
      <c s="5" r="E1285">
        <v>2012</v>
      </c>
      <c s="5" r="F1285"/>
      <c s="5" r="G1285"/>
      <c t="s" s="5" r="H1285">
        <v>94</v>
      </c>
      <c s="5" r="I1285"/>
      <c s="5" r="J1285"/>
    </row>
    <row customHeight="1" r="1286" ht="61.5">
      <c s="30" r="A1286">
        <v>80000</v>
      </c>
      <c s="30" r="B1286">
        <v>70000</v>
      </c>
      <c s="4" r="C1286">
        <f>A1286+B1286</f>
        <v>150000</v>
      </c>
      <c t="s" s="5" r="D1286">
        <v>4212</v>
      </c>
      <c s="5" r="E1286"/>
      <c t="s" s="5" r="F1286">
        <v>4213</v>
      </c>
      <c t="s" s="5" r="G1286">
        <v>4214</v>
      </c>
      <c t="s" s="5" r="H1286">
        <v>176</v>
      </c>
      <c s="5" r="I1286"/>
      <c s="5" r="J1286"/>
    </row>
    <row customHeight="1" r="1287" ht="61.5">
      <c s="30" r="A1287">
        <v>0</v>
      </c>
      <c s="30" r="B1287">
        <v>70000</v>
      </c>
      <c s="4" r="C1287">
        <f>A1287+B1287</f>
        <v>70000</v>
      </c>
      <c t="s" s="5" r="D1287">
        <v>4211</v>
      </c>
      <c s="5" r="E1287"/>
      <c s="5" r="F1287"/>
      <c s="5" r="G1287"/>
      <c t="s" s="5" r="H1287">
        <v>369</v>
      </c>
      <c s="5" r="I1287"/>
      <c s="5" r="J1287"/>
    </row>
    <row r="1288">
      <c s="30" r="A1288">
        <v>16500</v>
      </c>
      <c s="30" r="B1288">
        <v>0</v>
      </c>
      <c s="4" r="C1288">
        <f>A1288+B1288</f>
        <v>16500</v>
      </c>
      <c t="s" s="5" r="D1288">
        <v>4215</v>
      </c>
      <c s="5" r="E1288"/>
      <c t="s" s="5" r="F1288">
        <v>4216</v>
      </c>
      <c t="s" s="5" r="G1288">
        <v>4217</v>
      </c>
      <c t="s" s="5" r="H1288">
        <v>476</v>
      </c>
      <c s="5" r="I1288"/>
      <c s="5" r="J1288"/>
    </row>
    <row customHeight="1" r="1289" ht="61.5">
      <c s="30" r="A1289">
        <v>0</v>
      </c>
      <c s="30" r="B1289">
        <v>0</v>
      </c>
      <c s="4" r="C1289">
        <f>A1289+B1289</f>
        <v>0</v>
      </c>
      <c t="s" s="5" r="D1289">
        <v>4215</v>
      </c>
      <c s="5" r="E1289"/>
      <c t="s" s="5" r="F1289">
        <v>226</v>
      </c>
      <c t="s" s="5" r="G1289">
        <v>226</v>
      </c>
      <c t="s" s="5" r="H1289">
        <v>4218</v>
      </c>
      <c s="5" r="I1289"/>
      <c s="5" r="J1289"/>
    </row>
    <row customHeight="1" r="1290" ht="61.5">
      <c s="30" r="A1290">
        <v>0</v>
      </c>
      <c s="30" r="B1290">
        <v>0</v>
      </c>
      <c s="4" r="C1290">
        <f>A1290+B1290</f>
        <v>0</v>
      </c>
      <c t="s" s="5" r="D1290">
        <v>4215</v>
      </c>
      <c s="5" r="E1290"/>
      <c t="s" s="5" r="F1290">
        <v>4219</v>
      </c>
      <c s="5" r="G1290"/>
      <c t="s" s="5" r="H1290">
        <v>4220</v>
      </c>
      <c s="5" r="I1290"/>
      <c s="5" r="J1290"/>
    </row>
    <row customHeight="1" r="1291" ht="61.5">
      <c t="s" s="30" r="A1291">
        <v>4221</v>
      </c>
      <c s="30" r="B1291"/>
      <c s="4" r="C1291">
        <v>110000</v>
      </c>
      <c t="s" s="5" r="D1291">
        <v>4222</v>
      </c>
      <c s="5" r="E1291">
        <v>2008</v>
      </c>
      <c t="s" s="5" r="F1291">
        <v>4223</v>
      </c>
      <c t="s" s="5" r="G1291">
        <v>4224</v>
      </c>
      <c t="s" s="5" r="H1291">
        <v>4225</v>
      </c>
      <c t="s" s="5" r="I1291">
        <v>27</v>
      </c>
      <c t="s" s="5" r="J1291">
        <v>4226</v>
      </c>
    </row>
    <row customHeight="1" r="1292" ht="61.5">
      <c s="30" r="A1292">
        <v>50000</v>
      </c>
      <c s="30" r="B1292">
        <v>7000</v>
      </c>
      <c s="4" r="C1292">
        <f>A1292+B1292</f>
        <v>57000</v>
      </c>
      <c t="s" s="5" r="D1292">
        <v>4227</v>
      </c>
      <c s="5" r="E1292">
        <v>2011</v>
      </c>
      <c t="s" s="5" r="F1292">
        <v>4228</v>
      </c>
      <c t="s" s="5" r="G1292">
        <v>4229</v>
      </c>
      <c t="s" s="5" r="H1292">
        <v>119</v>
      </c>
      <c s="5" r="I1292"/>
      <c s="5" r="J1292"/>
    </row>
    <row r="1293">
      <c s="30" r="A1293">
        <v>50000</v>
      </c>
      <c s="30" r="B1293">
        <v>150000</v>
      </c>
      <c s="4" r="C1293">
        <v>200000</v>
      </c>
      <c t="s" s="5" r="D1293">
        <v>4230</v>
      </c>
      <c s="5" r="E1293">
        <v>2010</v>
      </c>
      <c t="s" s="5" r="F1293">
        <v>4231</v>
      </c>
      <c t="s" s="5" r="G1293">
        <v>4232</v>
      </c>
      <c t="s" s="5" r="H1293">
        <v>4233</v>
      </c>
      <c t="s" s="5" r="I1293">
        <v>2190</v>
      </c>
      <c s="16" r="J1293">
        <v>41641</v>
      </c>
    </row>
    <row customHeight="1" r="1294" ht="61.5">
      <c t="s" s="30" r="A1294">
        <v>4234</v>
      </c>
      <c s="30" r="B1294">
        <v>0</v>
      </c>
      <c t="s" s="12" r="C1294">
        <v>4234</v>
      </c>
      <c t="s" s="5" r="D1294">
        <v>4235</v>
      </c>
      <c s="5" r="E1294">
        <v>2012</v>
      </c>
      <c t="s" s="5" r="F1294">
        <v>4236</v>
      </c>
      <c t="s" s="5" r="G1294">
        <v>4237</v>
      </c>
      <c t="s" s="5" r="H1294">
        <v>4238</v>
      </c>
      <c t="s" s="5" r="I1294">
        <v>4239</v>
      </c>
      <c t="s" s="5" r="J1294">
        <v>159</v>
      </c>
    </row>
    <row r="1295">
      <c s="30" r="A1295"/>
      <c s="30" r="B1295">
        <v>30000</v>
      </c>
      <c s="4" r="C1295">
        <f>A1295+B1295</f>
        <v>30000</v>
      </c>
      <c t="s" s="5" r="D1295">
        <v>4240</v>
      </c>
      <c s="5" r="E1295">
        <v>2010</v>
      </c>
      <c t="s" s="5" r="F1295">
        <v>4241</v>
      </c>
      <c t="s" s="5" r="G1295">
        <v>4242</v>
      </c>
      <c t="s" s="5" r="H1295">
        <v>4243</v>
      </c>
      <c s="5" r="I1295"/>
      <c t="s" s="5" r="J1295">
        <v>4244</v>
      </c>
    </row>
    <row customHeight="1" r="1296" ht="61.5">
      <c s="30" r="A1296">
        <v>100000</v>
      </c>
      <c s="30" r="B1296">
        <v>0</v>
      </c>
      <c s="4" r="C1296">
        <f>A1296+B1296</f>
        <v>100000</v>
      </c>
      <c s="5" r="D1296"/>
      <c s="5" r="E1296">
        <v>2010</v>
      </c>
      <c t="s" s="5" r="F1296">
        <v>4245</v>
      </c>
      <c s="5" r="G1296"/>
      <c s="5" r="H1296"/>
      <c s="5" r="I1296"/>
      <c s="5" r="J1296"/>
    </row>
    <row customHeight="1" r="1297" ht="61.5">
      <c s="5" r="A1297"/>
      <c s="5" r="B1297"/>
      <c t="s" s="5" r="C1297">
        <v>4246</v>
      </c>
      <c s="5" r="D1297"/>
      <c s="5" r="E1297">
        <v>2014</v>
      </c>
      <c s="5" r="F1297"/>
      <c s="5" r="G1297"/>
      <c s="13" r="H1297"/>
      <c t="s" s="5" r="I1297">
        <v>4247</v>
      </c>
      <c s="5" r="J1297"/>
    </row>
    <row r="1298">
      <c s="30" r="A1298">
        <v>0</v>
      </c>
      <c s="30" r="B1298">
        <v>42000</v>
      </c>
      <c s="4" r="C1298">
        <v>42000</v>
      </c>
      <c s="5" r="D1298"/>
      <c s="5" r="E1298">
        <v>2014</v>
      </c>
      <c t="s" s="5" r="F1298">
        <v>4248</v>
      </c>
      <c t="s" s="5" r="G1298">
        <v>4249</v>
      </c>
      <c t="s" s="5" r="H1298">
        <v>240</v>
      </c>
      <c t="s" s="5" r="I1298">
        <v>4250</v>
      </c>
      <c s="5" r="J1298">
        <v>0</v>
      </c>
    </row>
    <row customHeight="1" r="1299" ht="61.5">
      <c s="30" r="A1299">
        <v>27000</v>
      </c>
      <c s="30" r="B1299">
        <v>0</v>
      </c>
      <c s="4" r="C1299">
        <f>A1299+B1299</f>
        <v>27000</v>
      </c>
      <c s="5" r="D1299"/>
      <c s="5" r="E1299">
        <v>2014</v>
      </c>
      <c t="s" s="5" r="F1299">
        <v>4251</v>
      </c>
      <c s="5" r="G1299"/>
      <c s="5" r="H1299"/>
      <c s="5" r="I1299"/>
      <c s="5" r="J1299"/>
    </row>
    <row customHeight="1" r="1300" ht="61.5">
      <c s="30" r="A1300">
        <v>26000</v>
      </c>
      <c s="30" r="B1300">
        <v>6000</v>
      </c>
      <c s="4" r="C1300">
        <f>A1300+B1300</f>
        <v>32000</v>
      </c>
      <c s="5" r="D1300"/>
      <c s="5" r="E1300">
        <v>2016</v>
      </c>
      <c t="s" s="5" r="F1300">
        <v>4252</v>
      </c>
      <c t="s" s="5" r="G1300">
        <v>4253</v>
      </c>
      <c t="s" s="5" r="H1300">
        <v>119</v>
      </c>
      <c s="5" r="I1300"/>
      <c s="5" r="J1300"/>
    </row>
    <row customHeight="1" r="1301" ht="61.5">
      <c s="30" r="A1301"/>
      <c s="30" r="B1301"/>
      <c s="4" r="C1301">
        <f>A1301+B1301</f>
        <v>0</v>
      </c>
      <c s="5" r="D1301"/>
      <c t="s" s="5" r="E1301">
        <v>4156</v>
      </c>
      <c s="5" r="F1301"/>
      <c s="5" r="G1301"/>
      <c s="5" r="H1301"/>
      <c s="5" r="I1301"/>
      <c s="5" r="J1301"/>
    </row>
    <row customHeight="1" r="1302" ht="61.5">
      <c s="30" r="A1302">
        <v>0</v>
      </c>
      <c s="30" r="B1302">
        <v>128000</v>
      </c>
      <c t="s" s="4" r="E1302">
        <v>4254</v>
      </c>
      <c t="s" s="5" r="F1302">
        <v>4255</v>
      </c>
      <c t="s" s="5" r="G1302">
        <v>4256</v>
      </c>
      <c t="s" s="5" r="H1302">
        <v>4257</v>
      </c>
      <c t="s" s="5" r="I1302">
        <v>33</v>
      </c>
      <c t="s" s="5" r="J1302">
        <v>4258</v>
      </c>
    </row>
    <row customHeight="1" r="1303" ht="70.5">
      <c s="5" r="A1303"/>
      <c s="5" r="B1303"/>
      <c s="5" r="C1303">
        <v>17000</v>
      </c>
      <c s="5" r="D1303"/>
      <c t="s" s="5" r="E1303">
        <v>2321</v>
      </c>
      <c t="s" s="5" r="F1303">
        <v>4259</v>
      </c>
      <c s="5" r="G1303"/>
      <c s="5" r="H1303"/>
      <c s="5" r="I1303"/>
      <c s="5" r="J1303"/>
    </row>
    <row customHeight="1" r="1304" ht="61.5">
      <c s="5" r="A1304"/>
      <c s="5" r="B1304"/>
      <c t="s" s="5" r="C1304">
        <v>4246</v>
      </c>
      <c s="5" r="D1304"/>
      <c s="5" r="E1304"/>
      <c t="s" s="5" r="F1304">
        <v>197</v>
      </c>
      <c t="s" s="5" r="G1304">
        <v>197</v>
      </c>
      <c s="5" r="H1304"/>
      <c s="5" r="I1304"/>
      <c s="5" r="J1304"/>
    </row>
    <row customHeight="1" r="1305" ht="61.5">
      <c s="6" r="A1305">
        <f>SUM(A914:A1300)</f>
        <v>11516857</v>
      </c>
      <c s="6" r="B1305">
        <f>SUM(B914:B1300)</f>
        <v>5616075.68</v>
      </c>
      <c s="6" r="C1305">
        <f>A1305+B1305</f>
        <v>17132932.68</v>
      </c>
      <c s="1" r="D1305"/>
      <c s="1" r="E1305"/>
      <c s="1" r="F1305"/>
      <c s="1" r="G1305"/>
      <c s="1" r="H1305"/>
      <c s="1" r="I1305"/>
      <c s="1" r="J1305"/>
    </row>
    <row customHeight="1" r="1306" ht="61.5">
      <c s="30" r="A1306">
        <v>280000</v>
      </c>
      <c s="30" r="B1306"/>
      <c s="4" r="C1306">
        <f>A1306+B1306</f>
        <v>280000</v>
      </c>
      <c s="5" r="D1306"/>
      <c s="5" r="E1306"/>
      <c s="5" r="F1306"/>
      <c s="5" r="G1306"/>
      <c s="5" r="H1306"/>
      <c s="5" r="I1306"/>
      <c s="5" r="J1306"/>
    </row>
    <row customHeight="1" r="1307" ht="61.5">
      <c s="30" r="A1307">
        <v>150000</v>
      </c>
      <c s="30" r="B1307">
        <v>50000</v>
      </c>
      <c s="4" r="C1307">
        <f>A1307+B1307</f>
        <v>200000</v>
      </c>
      <c s="5" r="D1307"/>
      <c s="5" r="E1307"/>
      <c s="5" r="F1307"/>
      <c s="5" r="G1307"/>
      <c s="5" r="H1307"/>
      <c s="5" r="I1307"/>
      <c s="5" r="J1307"/>
    </row>
    <row customHeight="1" r="1308" ht="61.5">
      <c s="30" r="A1308">
        <v>200000</v>
      </c>
      <c s="30" r="B1308"/>
      <c s="4" r="C1308">
        <f>A1308+B1308</f>
        <v>200000</v>
      </c>
      <c s="5" r="D1308"/>
      <c s="5" r="E1308"/>
      <c s="5" r="F1308"/>
      <c s="5" r="G1308"/>
      <c s="5" r="H1308"/>
      <c s="5" r="I1308"/>
      <c s="5" r="J1308"/>
    </row>
    <row customHeight="1" r="1309" ht="61.5">
      <c s="30" r="A1309">
        <v>108000</v>
      </c>
      <c s="30" r="B1309">
        <v>30000</v>
      </c>
      <c s="4" r="C1309">
        <f>A1309+B1309</f>
        <v>138000</v>
      </c>
      <c s="5" r="D1309"/>
      <c s="5" r="E1309"/>
      <c s="5" r="F1309"/>
      <c s="5" r="G1309"/>
      <c s="5" r="H1309"/>
      <c s="5" r="I1309"/>
      <c s="5" r="J1309"/>
    </row>
    <row customHeight="1" r="1310" ht="61.5">
      <c s="30" r="A1310">
        <v>90000</v>
      </c>
      <c s="30" r="B1310">
        <v>32000</v>
      </c>
      <c s="4" r="C1310">
        <f>A1310+B1310</f>
        <v>122000</v>
      </c>
      <c s="5" r="D1310"/>
      <c s="5" r="E1310"/>
      <c s="5" r="F1310"/>
      <c s="5" r="G1310"/>
      <c s="5" r="H1310"/>
      <c s="5" r="I1310"/>
      <c s="5" r="J1310"/>
    </row>
    <row r="1311">
      <c s="30" r="A1311">
        <v>75000</v>
      </c>
      <c s="30" r="B1311">
        <v>25000</v>
      </c>
      <c s="4" r="C1311">
        <f>A1311+B1311</f>
        <v>100000</v>
      </c>
      <c s="5" r="D1311"/>
      <c s="5" r="E1311"/>
      <c t="s" s="5" r="F1311">
        <v>4260</v>
      </c>
      <c t="s" s="5" r="G1311">
        <v>4261</v>
      </c>
      <c t="s" s="5" r="H1311">
        <v>4262</v>
      </c>
      <c s="5" r="I1311"/>
      <c s="5" r="J1311"/>
    </row>
    <row customHeight="1" r="1312" ht="61.5">
      <c s="30" r="A1312">
        <v>35000</v>
      </c>
      <c s="30" r="B1312">
        <v>65000</v>
      </c>
      <c s="4" r="C1312">
        <v>100000</v>
      </c>
      <c s="5" r="D1312"/>
      <c s="5" r="E1312"/>
      <c s="5" r="F1312"/>
      <c s="5" r="G1312"/>
      <c s="5" r="H1312"/>
      <c s="5" r="I1312"/>
      <c s="5" r="J1312"/>
    </row>
    <row customHeight="1" r="1313" ht="61.5">
      <c s="30" r="A1313">
        <v>90000</v>
      </c>
      <c s="30" r="B1313"/>
      <c s="4" r="C1313">
        <f>A1313+B1313</f>
        <v>90000</v>
      </c>
      <c s="5" r="D1313"/>
      <c s="5" r="E1313"/>
      <c s="5" r="F1313"/>
      <c s="5" r="G1313"/>
      <c s="5" r="H1313"/>
      <c s="5" r="I1313"/>
      <c s="5" r="J1313"/>
    </row>
    <row customHeight="1" r="1314" ht="61.5">
      <c s="30" r="A1314">
        <v>69000</v>
      </c>
      <c s="30" r="B1314">
        <v>15000</v>
      </c>
      <c s="4" r="C1314">
        <f>A1314+B1314</f>
        <v>84000</v>
      </c>
      <c s="5" r="D1314"/>
      <c s="5" r="E1314"/>
      <c t="s" s="5" r="F1314">
        <v>197</v>
      </c>
      <c t="s" s="5" r="G1314">
        <v>197</v>
      </c>
      <c s="5" r="H1314"/>
      <c s="5" r="I1314"/>
      <c s="5" r="J1314"/>
    </row>
    <row customHeight="1" r="1315" ht="61.5">
      <c s="30" r="A1315">
        <v>77000</v>
      </c>
      <c s="30" r="B1315"/>
      <c s="4" r="C1315">
        <f>A1315+B1315</f>
        <v>77000</v>
      </c>
      <c s="5" r="D1315"/>
      <c s="5" r="E1315"/>
      <c s="5" r="F1315"/>
      <c s="5" r="G1315"/>
      <c s="5" r="H1315"/>
      <c s="5" r="I1315"/>
      <c s="5" r="J1315"/>
    </row>
    <row customHeight="1" r="1316" ht="28.5">
      <c s="30" r="A1316">
        <v>65000</v>
      </c>
      <c s="30" r="B1316"/>
      <c s="4" r="C1316">
        <f>A1316+B1316</f>
        <v>65000</v>
      </c>
      <c s="5" r="D1316"/>
      <c s="5" r="E1316"/>
      <c s="5" r="F1316"/>
      <c s="5" r="G1316"/>
      <c s="5" r="H1316"/>
      <c s="5" r="I1316"/>
      <c s="5" r="J1316"/>
    </row>
    <row customHeight="1" r="1317" ht="61.5">
      <c s="30" r="A1317"/>
      <c s="5" r="B1317">
        <v>0</v>
      </c>
      <c s="4" r="C1317">
        <v>43000</v>
      </c>
      <c s="5" r="D1317"/>
      <c s="5" r="E1317"/>
      <c s="5" r="F1317"/>
      <c s="5" r="G1317"/>
      <c s="5" r="H1317"/>
      <c s="5" r="I1317"/>
      <c s="5" r="J1317"/>
    </row>
    <row customHeight="1" r="1318" ht="61.5">
      <c s="30" r="A1318">
        <v>30000</v>
      </c>
      <c s="30" r="B1318">
        <v>10000</v>
      </c>
      <c s="4" r="C1318">
        <v>40000</v>
      </c>
      <c s="5" r="D1318"/>
      <c s="5" r="E1318"/>
      <c t="s" s="5" r="F1318">
        <v>4263</v>
      </c>
      <c t="s" s="5" r="G1318">
        <v>4264</v>
      </c>
      <c t="s" s="5" r="H1318">
        <v>4265</v>
      </c>
      <c t="s" s="5" r="I1318">
        <v>4266</v>
      </c>
      <c s="5" r="J1318"/>
    </row>
    <row r="1319">
      <c s="4" r="A1319">
        <f>AVERAGE(A932:A1313)</f>
        <v>77972.7434210526</v>
      </c>
      <c s="4" r="B1319">
        <f>AVERAGE(B932:B1313)</f>
        <v>33062.2098823529</v>
      </c>
      <c s="4" r="C1319">
        <f>A1319+B1319</f>
        <v>111034.953303406</v>
      </c>
      <c s="5" r="D1319"/>
      <c s="5" r="E1319"/>
      <c s="5" r="F1319"/>
      <c s="5" r="G1319"/>
      <c s="5" r="H1319"/>
      <c s="5" r="I1319"/>
      <c s="5" r="J1319"/>
    </row>
    <row customHeight="1" r="1320" ht="61.5">
      <c s="30" r="A1320">
        <v>15000</v>
      </c>
      <c s="30" r="B1320"/>
      <c s="4" r="C1320">
        <f>A1320+B1320</f>
        <v>15000</v>
      </c>
      <c s="5" r="D1320"/>
      <c s="5" r="E1320"/>
      <c s="5" r="F1320"/>
      <c s="5" r="G1320"/>
      <c s="5" r="H1320"/>
      <c s="5" r="I1320"/>
      <c s="5" r="J1320"/>
    </row>
    <row customHeight="1" r="1321" ht="61.5">
      <c s="30" r="A1321">
        <v>13000</v>
      </c>
      <c s="30" r="B1321"/>
      <c s="4" r="C1321">
        <f>A1321+B1321</f>
        <v>13000</v>
      </c>
      <c s="5" r="D1321"/>
      <c s="5" r="E1321"/>
      <c t="s" s="5" r="F1321">
        <v>4267</v>
      </c>
      <c t="s" s="5" r="G1321">
        <v>4268</v>
      </c>
      <c s="5" r="H1321"/>
      <c s="5" r="I1321"/>
      <c s="5" r="J1321"/>
    </row>
    <row customHeight="1" r="1322" ht="61.5">
      <c s="30" r="A1322">
        <v>0</v>
      </c>
      <c s="30" r="B1322">
        <v>0</v>
      </c>
      <c s="4" r="C1322">
        <f>A1322+B1322</f>
        <v>0</v>
      </c>
      <c s="5" r="D1322"/>
      <c s="5" r="E1322"/>
      <c s="5" r="F1322"/>
      <c s="5" r="G1322"/>
      <c s="5" r="H1322"/>
      <c s="5" r="I1322"/>
      <c s="5" r="J1322"/>
    </row>
    <row customHeight="1" r="1323" ht="61.5">
      <c s="30" r="A1323"/>
      <c s="30" r="B1323">
        <v>0</v>
      </c>
      <c s="4" r="C1323">
        <f>A1323+B1323</f>
        <v>0</v>
      </c>
      <c s="5" r="D1323"/>
      <c s="5" r="E1323"/>
      <c s="5" r="F1323"/>
      <c s="5" r="G1323"/>
      <c s="5" r="H1323"/>
      <c s="5" r="I1323"/>
      <c s="5" r="J1323"/>
    </row>
    <row customHeight="1" r="1324" ht="61.5">
      <c s="30" r="A1324"/>
      <c s="30" r="B1324">
        <v>0</v>
      </c>
      <c s="4" r="C1324">
        <f>A1324+B1324</f>
        <v>0</v>
      </c>
      <c s="5" r="D1324"/>
      <c s="5" r="E1324"/>
      <c s="5" r="F1324"/>
      <c t="s" s="5" r="G1324">
        <v>2101</v>
      </c>
      <c s="5" r="H1324"/>
      <c s="5" r="I1324"/>
      <c s="5" r="J1324"/>
    </row>
    <row customHeight="1" r="1325" ht="61.5">
      <c s="30" r="A1325">
        <v>0</v>
      </c>
      <c s="30" r="B1325"/>
      <c s="4" r="C1325">
        <f>A1325+B1325</f>
        <v>0</v>
      </c>
      <c s="5" r="D1325"/>
      <c s="5" r="E1325"/>
      <c s="5" r="F1325"/>
      <c s="5" r="G1325"/>
      <c s="5" r="H1325"/>
      <c s="5" r="I1325"/>
      <c s="5" r="J1325"/>
    </row>
    <row customHeight="1" r="1326" ht="91.5">
      <c s="30" r="A1326"/>
      <c s="30" r="B1326"/>
      <c s="4" r="C1326">
        <f>A1326+B1326</f>
        <v>0</v>
      </c>
      <c s="5" r="D1326"/>
      <c s="5" r="E1326"/>
      <c s="5" r="F1326"/>
      <c s="5" r="G1326"/>
      <c t="s" s="5" r="H1326">
        <v>53</v>
      </c>
      <c s="5" r="I1326"/>
      <c s="5" r="J1326"/>
    </row>
    <row r="1327">
      <c s="5" r="A1327"/>
      <c s="5" r="B1327"/>
      <c s="4" r="C1327">
        <f>A1327+B1327</f>
        <v>0</v>
      </c>
      <c s="5" r="D1327"/>
      <c s="5" r="E1327"/>
      <c s="5" r="F1327"/>
      <c s="5" r="G1327"/>
      <c t="s" s="5" r="H1327">
        <v>94</v>
      </c>
      <c s="5" r="I1327"/>
      <c s="5" r="J1327"/>
    </row>
    <row r="1328">
      <c s="30" r="A1328"/>
      <c s="30" r="B1328"/>
      <c s="4" r="C1328">
        <f>A1328+B1328</f>
        <v>0</v>
      </c>
      <c s="5" r="D1328"/>
      <c s="5" r="E1328"/>
      <c t="s" s="5" r="F1328">
        <v>4269</v>
      </c>
      <c s="5" r="G1328"/>
      <c s="5" r="H1328"/>
      <c s="5" r="I1328"/>
      <c s="5" r="J1328"/>
    </row>
    <row r="1329">
      <c s="30" r="A1329"/>
      <c s="30" r="B1329"/>
      <c s="4" r="C1329">
        <f>A1329+B1329</f>
        <v>0</v>
      </c>
      <c s="5" r="D1329"/>
      <c s="5" r="E1329"/>
      <c s="5" r="F1329"/>
      <c s="5" r="G1329"/>
      <c s="5" r="H1329"/>
      <c s="5" r="I1329"/>
      <c s="5" r="J1329"/>
    </row>
    <row customHeight="1" r="1330" ht="40.5">
      <c s="30" r="A1330"/>
      <c s="30" r="B1330"/>
      <c s="4" r="C1330">
        <f>A1330+B1330</f>
        <v>0</v>
      </c>
      <c s="5" r="D1330"/>
      <c s="5" r="E1330"/>
      <c t="s" s="5" r="F1330">
        <v>4270</v>
      </c>
      <c s="5" r="G1330"/>
      <c s="5" r="H1330"/>
      <c s="5" r="I1330"/>
      <c s="5" r="J1330"/>
    </row>
    <row r="1331">
      <c s="30" r="A1331">
        <v>0</v>
      </c>
      <c s="30" r="B1331">
        <v>0</v>
      </c>
      <c s="4" r="C1331">
        <v>0</v>
      </c>
      <c s="5" r="D1331"/>
      <c s="5" r="E1331"/>
      <c s="5" r="F1331"/>
      <c s="5" r="G1331"/>
      <c s="5" r="H1331"/>
      <c s="5" r="I1331"/>
      <c s="5" r="J1331"/>
    </row>
    <row customHeight="1" r="1332" ht="61.5">
      <c s="5" r="A1332"/>
      <c s="5" r="B1332"/>
      <c s="5" r="C1332"/>
      <c s="5" r="D1332"/>
      <c s="5" r="E1332"/>
      <c s="5" r="F1332"/>
      <c s="5" r="G1332"/>
      <c s="5" r="H1332"/>
      <c s="5" r="I1332"/>
      <c s="5" r="J1332"/>
    </row>
    <row customHeight="1" r="1333" ht="165.75">
      <c s="30" r="A1333">
        <v>35000</v>
      </c>
      <c s="30" r="B1333"/>
      <c s="4" r="C1333"/>
      <c s="5" r="D1333"/>
      <c s="5" r="E1333"/>
      <c s="5" r="F1333"/>
      <c s="5" r="G1333"/>
      <c s="5" r="H1333"/>
      <c s="5" r="I1333"/>
      <c s="5" r="J1333"/>
    </row>
    <row r="1334">
      <c s="5" r="A1334"/>
      <c s="5" r="B1334"/>
      <c s="5" r="C1334"/>
      <c s="5" r="D1334"/>
      <c s="5" r="E1334"/>
      <c t="s" s="5" r="F1334">
        <v>4271</v>
      </c>
      <c t="s" s="5" r="G1334">
        <v>4272</v>
      </c>
      <c t="s" s="5" r="H1334">
        <v>53</v>
      </c>
      <c s="5" r="I1334"/>
      <c s="5" r="J1334"/>
    </row>
    <row customHeight="1" r="1335" ht="14.25">
      <c s="5" r="A1335"/>
      <c s="30" r="B1335"/>
      <c s="4" r="C1335"/>
      <c s="5" r="D1335"/>
      <c s="5" r="E1335"/>
      <c s="5" r="F1335"/>
      <c s="5" r="G1335"/>
      <c s="5" r="H1335"/>
      <c s="5" r="I1335"/>
      <c s="5" r="J1335"/>
    </row>
    <row r="1336">
      <c s="30" r="A1336"/>
      <c s="30" r="B1336"/>
      <c s="4" r="C1336"/>
      <c s="5" r="D1336"/>
      <c s="5" r="E1336"/>
      <c s="5" r="F1336"/>
      <c s="5" r="G1336"/>
      <c t="s" s="5" r="H1336">
        <v>898</v>
      </c>
      <c s="5" r="I1336"/>
      <c s="5" r="J1336"/>
    </row>
    <row r="1337">
      <c s="30" r="A1337"/>
      <c s="30" r="B1337"/>
      <c s="4" r="C1337"/>
      <c s="5" r="D1337"/>
      <c s="5" r="E1337"/>
      <c s="5" r="F1337"/>
      <c s="5" r="G1337"/>
      <c s="5" r="H1337"/>
      <c t="s" s="5" r="I1337">
        <v>4273</v>
      </c>
      <c s="5" r="J1337"/>
    </row>
    <row r="1338">
      <c s="30" r="A1338"/>
      <c s="30" r="B1338"/>
      <c s="4" r="C1338"/>
      <c s="5" r="D1338"/>
      <c s="5" r="E1338"/>
      <c t="s" s="5" r="F1338">
        <v>4274</v>
      </c>
      <c s="5" r="G1338"/>
      <c s="5" r="H1338"/>
      <c s="5" r="I1338"/>
      <c s="5" r="J1338"/>
    </row>
    <row r="1339">
      <c s="30" r="A1339"/>
      <c s="30" r="B1339"/>
      <c s="4" r="C1339"/>
      <c s="5" r="D1339"/>
      <c s="5" r="E1339"/>
      <c t="s" s="5" r="F1339">
        <v>4275</v>
      </c>
      <c t="s" s="5" r="G1339">
        <v>4276</v>
      </c>
      <c s="5" r="H1339"/>
      <c t="s" s="5" r="I1339">
        <v>4277</v>
      </c>
      <c s="5" r="J1339"/>
    </row>
    <row r="1340">
      <c s="30" r="A1340"/>
      <c s="30" r="B1340"/>
      <c s="4" r="C1340"/>
      <c s="5" r="D1340"/>
      <c s="5" r="E1340"/>
      <c s="5" r="F1340"/>
      <c s="5" r="G1340"/>
      <c s="5" r="H1340"/>
      <c s="5" r="I1340"/>
      <c s="5" r="J1340"/>
    </row>
    <row r="1341">
      <c s="30" r="A1341"/>
      <c s="30" r="B1341"/>
      <c s="4" r="C1341"/>
      <c s="5" r="D1341"/>
      <c s="5" r="E1341"/>
      <c s="5" r="F1341"/>
      <c s="5" r="G1341"/>
      <c s="5" r="H1341"/>
      <c s="5" r="I1341"/>
      <c s="5" r="J1341"/>
    </row>
    <row r="1342">
      <c s="30" r="A1342"/>
      <c s="30" r="B1342"/>
      <c s="4" r="C1342"/>
      <c s="5" r="D1342"/>
      <c s="5" r="E1342"/>
      <c s="5" r="F1342"/>
      <c s="5" r="G1342"/>
      <c s="5" r="H1342"/>
      <c s="5" r="I1342"/>
      <c s="5" r="J1342"/>
    </row>
    <row r="1343">
      <c t="s" s="30" r="A1343">
        <v>4278</v>
      </c>
      <c s="30" r="B1343"/>
      <c s="4" r="C1343"/>
      <c s="5" r="D1343"/>
      <c s="5" r="E1343"/>
      <c s="5" r="F1343"/>
      <c s="5" r="G1343"/>
      <c s="5" r="H1343"/>
      <c s="5" r="I1343"/>
      <c s="5" r="J1343"/>
    </row>
    <row r="1344">
      <c s="30" r="A1344"/>
      <c s="30" r="B1344"/>
      <c s="4" r="C1344"/>
      <c s="5" r="D1344"/>
      <c s="5" r="E1344"/>
      <c s="5" r="F1344"/>
      <c s="5" r="G1344"/>
      <c s="5" r="H1344"/>
      <c t="s" s="5" r="I1344">
        <v>27</v>
      </c>
      <c s="5" r="J1344"/>
    </row>
    <row r="1345">
      <c s="30" r="A1345">
        <v>150000</v>
      </c>
      <c s="30" r="B1345"/>
      <c s="4" r="C1345"/>
      <c s="5" r="D1345"/>
      <c s="5" r="E1345"/>
      <c s="5" r="F1345"/>
      <c s="5" r="G1345"/>
      <c s="5" r="H1345"/>
      <c s="5" r="I1345"/>
      <c s="5" r="J1345"/>
    </row>
    <row r="1346">
      <c s="30" r="A1346"/>
      <c s="30" r="B1346"/>
      <c s="4" r="C1346"/>
      <c s="5" r="D1346"/>
      <c s="5" r="E1346"/>
      <c s="5" r="F1346"/>
      <c s="5" r="G1346"/>
      <c s="5" r="H1346"/>
      <c s="5" r="I1346"/>
      <c s="5" r="J1346"/>
    </row>
    <row r="1347">
      <c s="30" r="A1347"/>
      <c s="30" r="B1347"/>
      <c s="4" r="C1347"/>
      <c s="5" r="D1347"/>
      <c s="5" r="E1347"/>
      <c s="5" r="F1347"/>
      <c s="5" r="G1347"/>
      <c s="5" r="H1347"/>
      <c s="5" r="I1347"/>
      <c s="5" r="J1347"/>
    </row>
    <row r="1348">
      <c s="30" r="A1348"/>
      <c s="30" r="B1348"/>
      <c s="4" r="C1348"/>
      <c s="5" r="D1348"/>
      <c s="5" r="E1348"/>
      <c s="5" r="F1348"/>
      <c s="5" r="G1348"/>
      <c s="5" r="H1348"/>
      <c s="5" r="I1348"/>
      <c s="5" r="J1348"/>
    </row>
    <row r="1349">
      <c s="30" r="A1349"/>
      <c s="30" r="B1349"/>
      <c s="4" r="C1349"/>
      <c s="5" r="D1349"/>
      <c s="5" r="E1349"/>
      <c s="5" r="F1349"/>
      <c s="5" r="G1349"/>
      <c s="5" r="H1349"/>
      <c s="5" r="I1349"/>
      <c s="5" r="J1349"/>
    </row>
    <row r="1350">
      <c s="30" r="A1350"/>
      <c s="30" r="B1350"/>
      <c s="4" r="C1350"/>
      <c s="5" r="D1350"/>
      <c s="5" r="E1350"/>
      <c s="5" r="F1350"/>
      <c s="5" r="G1350"/>
      <c s="5" r="H1350"/>
      <c s="5" r="I1350"/>
      <c s="5" r="J1350"/>
    </row>
    <row r="1351">
      <c s="30" r="A1351"/>
      <c s="30" r="B1351"/>
      <c s="4" r="C1351"/>
      <c s="5" r="D1351"/>
      <c s="5" r="E1351"/>
      <c s="5" r="F1351"/>
      <c s="5" r="G1351"/>
      <c s="5" r="H1351"/>
      <c s="5" r="I1351"/>
      <c s="5" r="J1351"/>
    </row>
    <row r="1352">
      <c s="30" r="A1352"/>
      <c s="30" r="B1352"/>
      <c s="4" r="C1352"/>
      <c s="5" r="D1352"/>
      <c s="5" r="E1352"/>
      <c t="s" s="5" r="F1352">
        <v>4279</v>
      </c>
      <c s="5" r="G1352"/>
      <c s="5" r="H1352"/>
      <c s="5" r="I1352"/>
      <c t="s" s="5" r="J1352">
        <v>402</v>
      </c>
    </row>
    <row r="1353">
      <c s="30" r="A1353">
        <v>28000</v>
      </c>
      <c s="30" r="B1353">
        <v>44000</v>
      </c>
      <c s="4" r="C1353"/>
      <c s="5" r="D1353"/>
      <c s="5" r="E1353"/>
      <c s="5" r="F1353"/>
      <c s="5" r="G1353"/>
      <c s="5" r="H1353"/>
      <c s="5" r="I1353"/>
      <c s="5" r="J1353"/>
    </row>
    <row r="1354">
      <c s="30" r="A1354"/>
      <c s="30" r="B1354"/>
      <c s="4" r="C1354"/>
      <c s="5" r="D1354"/>
      <c s="5" r="E1354"/>
      <c s="5" r="F1354"/>
      <c s="5" r="G1354"/>
      <c s="5" r="H1354"/>
      <c s="5" r="I1354"/>
      <c s="5" r="J1354"/>
    </row>
    <row r="1355">
      <c t="s" s="30" r="A1355">
        <v>4280</v>
      </c>
      <c s="30" r="B1355"/>
      <c s="4" r="C1355"/>
      <c s="5" r="D1355"/>
      <c s="5" r="E1355"/>
      <c s="5" r="F1355"/>
      <c s="5" r="G1355"/>
      <c s="5" r="H1355"/>
      <c s="5" r="I1355"/>
      <c s="5" r="J1355"/>
    </row>
    <row r="1356">
      <c s="30" r="A1356">
        <v>15000</v>
      </c>
      <c s="30" r="B1356">
        <v>50000</v>
      </c>
      <c s="4" r="C1356">
        <v>60000</v>
      </c>
      <c t="s" s="5" r="D1356">
        <v>781</v>
      </c>
      <c s="5" r="E1356"/>
      <c s="5" r="F1356"/>
      <c s="5" r="G1356"/>
      <c s="5" r="H1356"/>
      <c s="5" r="I1356"/>
      <c s="5" r="J1356"/>
    </row>
    <row r="1357">
      <c s="30" r="A1357"/>
      <c s="30" r="B1357"/>
      <c s="4" r="C1357"/>
      <c s="5" r="D1357"/>
      <c s="5" r="E1357"/>
      <c s="5" r="F1357"/>
      <c s="5" r="G1357"/>
      <c s="5" r="H1357"/>
      <c s="5" r="I1357"/>
      <c s="5" r="J1357"/>
    </row>
    <row r="1358">
      <c s="30" r="A1358"/>
      <c s="30" r="B1358"/>
      <c s="4" r="C1358"/>
      <c s="5" r="D1358"/>
      <c s="5" r="E1358"/>
      <c s="5" r="F1358"/>
      <c s="5" r="G1358"/>
      <c s="5" r="H1358"/>
      <c s="5" r="I1358"/>
      <c s="5" r="J1358"/>
    </row>
    <row r="1359">
      <c s="30" r="A1359"/>
      <c s="30" r="B1359"/>
      <c s="4" r="C1359"/>
      <c s="5" r="D1359"/>
      <c s="5" r="E1359"/>
      <c s="5" r="F1359"/>
      <c s="5" r="G1359"/>
      <c s="5" r="H1359"/>
      <c s="5" r="I1359"/>
      <c s="5" r="J1359"/>
    </row>
    <row r="1360">
      <c s="30" r="A1360"/>
      <c s="30" r="B1360"/>
      <c s="4" r="C1360"/>
      <c s="5" r="D1360"/>
      <c s="5" r="E1360"/>
      <c s="5" r="F1360"/>
      <c s="5" r="G1360"/>
      <c s="5" r="H1360"/>
      <c s="5" r="I1360"/>
      <c s="5" r="J1360"/>
    </row>
    <row r="1361">
      <c s="30" r="A1361"/>
      <c s="30" r="B1361"/>
      <c s="4" r="C1361"/>
      <c s="5" r="D1361"/>
      <c s="5" r="E1361"/>
      <c s="5" r="F1361"/>
      <c s="5" r="G1361"/>
      <c s="5" r="H1361"/>
      <c s="5" r="I1361"/>
      <c s="5" r="J1361"/>
    </row>
    <row r="1362">
      <c s="30" r="A1362"/>
      <c s="30" r="B1362"/>
      <c s="4" r="C1362"/>
      <c s="5" r="D1362"/>
      <c s="5" r="E1362"/>
      <c s="5" r="F1362"/>
      <c s="5" r="G1362"/>
      <c s="5" r="H1362"/>
      <c s="5" r="I1362"/>
      <c s="5" r="J1362"/>
    </row>
    <row r="1363">
      <c s="30" r="A1363"/>
      <c s="30" r="B1363"/>
      <c s="4" r="C1363"/>
      <c s="5" r="D1363"/>
      <c s="5" r="E1363"/>
      <c s="5" r="F1363"/>
      <c s="5" r="G1363"/>
      <c s="5" r="H1363"/>
      <c s="5" r="I1363"/>
      <c s="5" r="J1363"/>
    </row>
    <row r="1364">
      <c s="30" r="A1364"/>
      <c s="30" r="B1364"/>
      <c s="4" r="C1364"/>
      <c s="5" r="D1364"/>
      <c s="5" r="E1364"/>
      <c s="5" r="F1364"/>
      <c s="5" r="G1364"/>
      <c s="5" r="H1364"/>
      <c s="5" r="I1364"/>
      <c s="5" r="J1364"/>
    </row>
    <row r="1365">
      <c s="30" r="A1365"/>
      <c s="30" r="B1365"/>
      <c s="4" r="C1365"/>
      <c s="5" r="D1365"/>
      <c s="5" r="E1365"/>
      <c s="5" r="F1365"/>
      <c s="5" r="G1365"/>
      <c s="5" r="H1365"/>
      <c s="5" r="I1365"/>
      <c s="5" r="J1365"/>
    </row>
    <row r="1366">
      <c s="30" r="A1366"/>
      <c s="30" r="B1366"/>
      <c s="4" r="C1366"/>
      <c s="5" r="D1366"/>
      <c s="5" r="E1366"/>
      <c s="5" r="F1366"/>
      <c s="5" r="G1366"/>
      <c s="5" r="H1366"/>
      <c s="5" r="I1366"/>
      <c s="5" r="J1366"/>
    </row>
    <row r="1367">
      <c s="30" r="A1367"/>
      <c s="30" r="B1367"/>
      <c s="4" r="C1367"/>
      <c s="5" r="D1367"/>
      <c s="5" r="E1367"/>
      <c s="5" r="F1367"/>
      <c s="5" r="G1367"/>
      <c s="5" r="H1367"/>
      <c s="5" r="I1367"/>
      <c s="5" r="J1367"/>
    </row>
    <row r="1368">
      <c s="30" r="A1368"/>
      <c s="30" r="B1368"/>
      <c s="4" r="C1368"/>
      <c s="5" r="D1368"/>
      <c s="5" r="E1368"/>
      <c s="5" r="F1368"/>
      <c s="5" r="G1368"/>
      <c s="5" r="H1368"/>
      <c s="5" r="I1368"/>
      <c s="5" r="J1368"/>
    </row>
    <row r="1369">
      <c s="30" r="A1369"/>
      <c s="30" r="B1369"/>
      <c s="4" r="C1369"/>
      <c s="5" r="D1369"/>
      <c s="5" r="E1369"/>
      <c s="5" r="F1369"/>
      <c s="5" r="G1369"/>
      <c s="5" r="H1369"/>
      <c s="5" r="I1369"/>
      <c s="5" r="J1369"/>
    </row>
  </sheetData>
  <legacy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t="s" r="A1">
        <v>68</v>
      </c>
    </row>
  </sheetData>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2" ySplit="1.0" activePane="bottomLeft" state="frozen"/>
      <selection sqref="A2" activeCell="A2" pane="bottomLeft"/>
    </sheetView>
  </sheetViews>
  <sheetFormatPr customHeight="1" defaultColWidth="17.14" defaultRowHeight="12.75"/>
  <cols>
    <col min="5" customWidth="1" max="5" width="8.57"/>
    <col min="6" customWidth="1" max="6" width="11.43"/>
    <col min="7" customWidth="1" max="7" width="34.57"/>
  </cols>
  <sheetData>
    <row r="1">
      <c t="s" s="18" r="A1">
        <v>0</v>
      </c>
      <c t="s" s="18" r="B1">
        <v>1</v>
      </c>
      <c t="s" s="18" r="C1">
        <v>2</v>
      </c>
      <c t="s" s="18" r="D1">
        <v>3</v>
      </c>
      <c t="s" s="18" r="E1">
        <v>4</v>
      </c>
      <c t="s" s="18" r="F1">
        <v>5</v>
      </c>
      <c t="s" s="18" r="G1">
        <v>6</v>
      </c>
      <c t="s" s="18" r="H1">
        <v>7</v>
      </c>
      <c t="s" s="18" r="I1">
        <v>8</v>
      </c>
      <c t="s" s="18" r="J1">
        <v>9</v>
      </c>
      <c t="s" s="18" r="K1">
        <v>10</v>
      </c>
      <c t="s" s="18" r="L1">
        <v>11</v>
      </c>
      <c t="s" s="18" r="M1">
        <v>9</v>
      </c>
      <c s="18" r="N1"/>
    </row>
    <row r="2">
      <c s="22" r="A2"/>
      <c s="22" r="B2">
        <v>0</v>
      </c>
      <c s="22" r="C2">
        <v>0</v>
      </c>
      <c s="22" r="D2">
        <v>0</v>
      </c>
      <c t="s" s="22" r="E2">
        <v>911</v>
      </c>
      <c s="22" r="F2">
        <v>2013</v>
      </c>
      <c t="s" s="22" r="G2">
        <v>4281</v>
      </c>
      <c t="s" s="22" r="H2">
        <v>197</v>
      </c>
      <c t="s" s="22" r="I2">
        <v>4282</v>
      </c>
      <c t="s" s="22" r="J2">
        <v>33</v>
      </c>
      <c t="s" s="22" r="K2">
        <v>4283</v>
      </c>
      <c s="22" r="L2"/>
      <c s="22" r="M2"/>
    </row>
    <row r="3">
      <c s="29" r="A3">
        <v>41655.3767592593</v>
      </c>
      <c s="22" r="B3"/>
      <c s="22" r="C3"/>
      <c s="22" r="D3"/>
      <c s="22" r="E3"/>
      <c s="22" r="F3"/>
      <c s="22" r="G3"/>
      <c s="22" r="H3"/>
      <c s="22" r="I3"/>
      <c s="22" r="J3"/>
      <c s="22" r="K3"/>
      <c s="22" r="L3"/>
    </row>
    <row r="4">
      <c s="29" r="A4">
        <v>41655.3843518519</v>
      </c>
      <c s="22" r="B4">
        <v>10000</v>
      </c>
      <c s="22" r="C4">
        <v>0</v>
      </c>
      <c s="22" r="D4">
        <v>0</v>
      </c>
      <c t="s" s="22" r="E4">
        <v>4284</v>
      </c>
      <c s="22" r="F4">
        <v>2007</v>
      </c>
      <c t="s" s="22" r="G4">
        <v>4285</v>
      </c>
      <c t="s" s="22" r="H4">
        <v>4286</v>
      </c>
      <c t="s" s="22" r="I4">
        <v>4287</v>
      </c>
      <c t="s" s="22" r="J4">
        <v>27</v>
      </c>
      <c t="s" s="22" r="K4">
        <v>4288</v>
      </c>
      <c s="22" r="L4"/>
      <c s="22" r="M4"/>
    </row>
    <row r="5">
      <c s="22" r="A5"/>
      <c s="22" r="B5">
        <v>0</v>
      </c>
      <c s="22" r="C5">
        <v>0</v>
      </c>
      <c s="22" r="D5">
        <v>0</v>
      </c>
      <c t="s" s="22" r="E5">
        <v>4289</v>
      </c>
      <c t="s" s="22" r="F5">
        <v>4290</v>
      </c>
      <c s="22" r="G5"/>
      <c s="22" r="H5"/>
      <c t="s" s="22" r="I5">
        <v>222</v>
      </c>
      <c t="s" s="22" r="J5">
        <v>114</v>
      </c>
      <c t="s" s="22" r="K5">
        <v>4291</v>
      </c>
      <c t="s" s="22" r="L5">
        <v>4292</v>
      </c>
      <c t="s" s="22" r="M5">
        <v>1506</v>
      </c>
    </row>
    <row r="6">
      <c s="29" r="A6">
        <v>41655.5766550926</v>
      </c>
      <c s="22" r="B6">
        <v>1</v>
      </c>
      <c s="22" r="C6">
        <v>0</v>
      </c>
      <c s="22" r="D6">
        <v>0</v>
      </c>
      <c t="s" s="22" r="E6">
        <v>1303</v>
      </c>
      <c t="s" s="22" r="F6">
        <v>4293</v>
      </c>
      <c t="s" s="22" r="G6">
        <v>4294</v>
      </c>
      <c t="s" s="22" r="H6">
        <v>1469</v>
      </c>
      <c t="s" s="22" r="I6">
        <v>4295</v>
      </c>
      <c t="s" s="22" r="J6">
        <v>27</v>
      </c>
      <c t="s" s="22" r="K6">
        <v>4296</v>
      </c>
      <c t="s" s="22" r="L6">
        <v>1472</v>
      </c>
      <c s="22" r="M6"/>
    </row>
    <row r="7">
      <c s="29" r="A7">
        <v>41655.0663310185</v>
      </c>
      <c s="22" r="B7">
        <v>0</v>
      </c>
      <c r="C7">
        <v>79000</v>
      </c>
      <c r="D7">
        <v>14700</v>
      </c>
      <c t="s" r="E7">
        <v>1507</v>
      </c>
      <c r="F7">
        <v>1998</v>
      </c>
      <c t="s" r="G7">
        <v>4297</v>
      </c>
      <c t="s" r="H7">
        <v>4298</v>
      </c>
      <c t="s" r="I7">
        <v>4299</v>
      </c>
      <c t="s" r="J7">
        <v>33</v>
      </c>
      <c t="s" r="K7">
        <v>4300</v>
      </c>
      <c t="s" r="L7">
        <v>159</v>
      </c>
    </row>
    <row r="8">
      <c s="22" r="A8"/>
      <c s="22" r="B8">
        <v>0</v>
      </c>
      <c s="22" r="C8">
        <v>0</v>
      </c>
      <c s="22" r="D8">
        <v>0</v>
      </c>
      <c t="s" s="22" r="E8">
        <v>1507</v>
      </c>
      <c s="22" r="F8">
        <v>2013</v>
      </c>
      <c t="s" s="22" r="G8">
        <v>4301</v>
      </c>
      <c t="s" s="22" r="H8">
        <v>226</v>
      </c>
      <c t="s" s="22" r="I8">
        <v>611</v>
      </c>
      <c t="s" s="22" r="J8">
        <v>4302</v>
      </c>
      <c t="s" s="22" r="K8">
        <v>4303</v>
      </c>
      <c t="s" s="22" r="L8">
        <v>4304</v>
      </c>
      <c s="22" r="M8"/>
    </row>
    <row r="9">
      <c s="22" r="A9"/>
      <c s="22" r="B9">
        <v>15000</v>
      </c>
      <c s="22" r="C9">
        <v>60000</v>
      </c>
      <c s="22" r="D9">
        <v>70000</v>
      </c>
      <c t="s" s="22" r="E9">
        <v>4305</v>
      </c>
      <c s="22" r="F9">
        <v>2011</v>
      </c>
      <c t="s" s="22" r="G9">
        <v>4306</v>
      </c>
      <c t="s" s="22" r="H9">
        <v>4307</v>
      </c>
      <c t="s" s="22" r="I9">
        <v>4308</v>
      </c>
      <c t="s" s="22" r="J9">
        <v>33</v>
      </c>
      <c t="s" s="22" r="K9">
        <v>4309</v>
      </c>
      <c s="22" r="L9">
        <v>2000</v>
      </c>
    </row>
    <row r="10">
      <c s="22" r="A10"/>
      <c s="22" r="B10">
        <v>0</v>
      </c>
      <c s="22" r="C10">
        <v>4500</v>
      </c>
      <c s="22" r="D10">
        <v>0</v>
      </c>
      <c t="s" s="22" r="E10">
        <v>2321</v>
      </c>
      <c s="22" r="F10">
        <v>2006</v>
      </c>
      <c t="s" s="22" r="G10">
        <v>4310</v>
      </c>
      <c t="s" s="22" r="H10">
        <v>205</v>
      </c>
      <c t="s" s="22" r="I10">
        <v>4311</v>
      </c>
      <c t="s" s="22" r="J10">
        <v>114</v>
      </c>
      <c t="s" s="22" r="K10">
        <v>4312</v>
      </c>
      <c t="s" s="22" r="L10">
        <v>858</v>
      </c>
    </row>
    <row r="11">
      <c s="22" r="A11"/>
      <c s="22" r="B11">
        <v>0</v>
      </c>
      <c s="22" r="C11">
        <v>8600</v>
      </c>
      <c s="22" r="D11">
        <v>5800</v>
      </c>
      <c t="s" s="22" r="E11">
        <v>4313</v>
      </c>
      <c s="22" r="F11">
        <v>2010</v>
      </c>
      <c t="s" s="22" r="G11">
        <v>340</v>
      </c>
      <c t="s" s="22" r="H11">
        <v>4314</v>
      </c>
      <c s="22" r="I11"/>
      <c t="s" s="22" r="J11">
        <v>33</v>
      </c>
      <c s="22" r="K11"/>
      <c s="22" r="L11"/>
    </row>
    <row r="12">
      <c s="29" r="A12">
        <v>41655.6170023148</v>
      </c>
      <c s="22" r="B12">
        <v>30000</v>
      </c>
      <c s="22" r="C12">
        <v>18000</v>
      </c>
      <c s="22" r="D12">
        <v>17000</v>
      </c>
      <c t="s" s="22" r="E12">
        <v>29</v>
      </c>
      <c t="s" s="22" r="F12">
        <v>4315</v>
      </c>
      <c t="s" s="22" r="G12">
        <v>4316</v>
      </c>
      <c t="s" s="22" r="H12">
        <v>4317</v>
      </c>
      <c t="s" s="22" r="I12">
        <v>4295</v>
      </c>
      <c t="s" s="22" r="J12">
        <v>27</v>
      </c>
      <c s="22" r="K12"/>
      <c t="s" s="22" r="L12">
        <v>4318</v>
      </c>
      <c s="22" r="M12"/>
    </row>
    <row r="13">
      <c s="22" r="A13"/>
      <c s="22" r="B13">
        <v>0</v>
      </c>
      <c t="s" s="22" r="C13">
        <v>4319</v>
      </c>
      <c s="22" r="D13">
        <v>30000</v>
      </c>
      <c t="s" s="22" r="E13">
        <v>3537</v>
      </c>
      <c s="22" r="F13">
        <v>2008</v>
      </c>
      <c t="s" s="22" r="G13">
        <v>4320</v>
      </c>
      <c t="s" s="22" r="H13">
        <v>4321</v>
      </c>
      <c t="s" s="22" r="I13">
        <v>94</v>
      </c>
      <c t="s" s="22" r="J13">
        <v>4322</v>
      </c>
      <c s="22" r="K13"/>
      <c t="s" s="22" r="L13">
        <v>4323</v>
      </c>
      <c s="22" r="M13"/>
    </row>
    <row r="14">
      <c s="22" r="A14"/>
      <c s="22" r="B14">
        <v>0</v>
      </c>
      <c s="22" r="C14">
        <v>45800</v>
      </c>
      <c s="22" r="D14"/>
      <c s="22" r="E14"/>
      <c s="22" r="F14"/>
      <c s="22" r="G14"/>
      <c s="22" r="H14"/>
      <c s="22" r="I14"/>
      <c s="22" r="J14"/>
      <c s="22" r="K14"/>
      <c s="22" r="L14"/>
      <c s="22" r="M14"/>
    </row>
    <row r="15">
      <c s="29" r="A15">
        <v>41655.4181712963</v>
      </c>
      <c s="22" r="B15">
        <v>3000</v>
      </c>
      <c s="22" r="C15">
        <v>120000</v>
      </c>
      <c s="22" r="D15">
        <v>140000</v>
      </c>
      <c s="22" r="E15"/>
      <c s="22" r="F15"/>
      <c s="22" r="G15"/>
      <c s="22" r="H15"/>
      <c s="22" r="I15"/>
      <c s="22" r="J15"/>
      <c s="22" r="K15"/>
      <c s="22" r="L15"/>
      <c s="22" r="M15"/>
    </row>
    <row r="16">
      <c s="22" r="A16"/>
      <c s="22" r="B16">
        <v>0</v>
      </c>
      <c s="22" r="C16">
        <v>65000</v>
      </c>
      <c s="22" r="D16">
        <v>65000</v>
      </c>
      <c t="s" s="22" r="E16">
        <v>3166</v>
      </c>
      <c s="22" r="F16">
        <v>2012</v>
      </c>
      <c t="s" s="22" r="G16">
        <v>4324</v>
      </c>
      <c t="s" s="22" r="H16">
        <v>4325</v>
      </c>
      <c t="s" s="22" r="I16">
        <v>4326</v>
      </c>
      <c t="s" s="22" r="J16">
        <v>1177</v>
      </c>
      <c t="s" s="22" r="K16">
        <v>4327</v>
      </c>
      <c t="s" s="22" r="L16">
        <v>159</v>
      </c>
      <c s="22" r="M16"/>
    </row>
    <row r="17">
      <c s="29" r="A17">
        <v>41655.4708333333</v>
      </c>
      <c s="22" r="B17">
        <v>0</v>
      </c>
      <c s="22" r="C17">
        <v>196576</v>
      </c>
      <c s="22" r="D17">
        <v>143576</v>
      </c>
      <c t="s" s="22" r="E17">
        <v>2321</v>
      </c>
      <c s="22" r="F17">
        <v>2015</v>
      </c>
      <c t="s" s="22" r="G17">
        <v>4328</v>
      </c>
      <c t="s" s="22" r="H17">
        <v>4329</v>
      </c>
      <c t="s" s="22" r="I17">
        <v>4330</v>
      </c>
      <c t="s" s="22" r="J17">
        <v>4331</v>
      </c>
      <c s="22" r="K17"/>
      <c t="s" s="22" r="L17">
        <v>4332</v>
      </c>
      <c t="s" s="22" r="M17">
        <v>4333</v>
      </c>
    </row>
    <row r="18">
      <c s="22" r="A18"/>
      <c s="22" r="B18">
        <v>20000</v>
      </c>
      <c s="22" r="C18">
        <v>12000</v>
      </c>
      <c s="22" r="D18">
        <v>0</v>
      </c>
      <c t="s" s="22" r="E18">
        <v>1276</v>
      </c>
      <c s="22" r="F18">
        <v>1999</v>
      </c>
      <c t="s" s="22" r="G18">
        <v>4334</v>
      </c>
      <c t="s" s="22" r="H18">
        <v>226</v>
      </c>
      <c s="22" r="I18"/>
      <c s="22" r="J18"/>
      <c s="22" r="K18"/>
      <c s="22" r="L18"/>
      <c s="22" r="M18"/>
    </row>
    <row r="19">
      <c s="29" r="A19">
        <v>41655.733125</v>
      </c>
      <c s="22" r="B19">
        <v>20000</v>
      </c>
      <c s="22" r="C19">
        <v>0</v>
      </c>
      <c s="22" r="D19">
        <v>15500</v>
      </c>
      <c t="s" s="22" r="E19">
        <v>4335</v>
      </c>
      <c t="s" s="22" r="F19">
        <v>4336</v>
      </c>
      <c t="s" s="22" r="G19">
        <v>4337</v>
      </c>
      <c t="s" s="22" r="H19">
        <v>4338</v>
      </c>
      <c t="s" s="22" r="I19">
        <v>4295</v>
      </c>
      <c s="22" r="J19"/>
      <c s="22" r="K19"/>
      <c t="s" s="22" r="L19">
        <v>4339</v>
      </c>
      <c s="22" r="M19"/>
    </row>
    <row r="20">
      <c s="29" r="A20">
        <v>41656.3507175926</v>
      </c>
      <c s="22" r="B20">
        <v>1</v>
      </c>
      <c s="22" r="C20">
        <v>27969</v>
      </c>
      <c s="22" r="D20">
        <v>27969</v>
      </c>
      <c t="s" s="22" r="E20">
        <v>4340</v>
      </c>
      <c s="22" r="F20">
        <v>2013</v>
      </c>
      <c t="s" s="22" r="G20">
        <v>4341</v>
      </c>
      <c t="s" s="22" r="H20">
        <v>4342</v>
      </c>
      <c t="s" s="22" r="I20">
        <v>4343</v>
      </c>
      <c t="s" s="22" r="J20">
        <v>4344</v>
      </c>
      <c t="s" s="22" r="K20">
        <v>4345</v>
      </c>
      <c t="s" s="22" r="L20">
        <v>4346</v>
      </c>
      <c s="22" r="M20"/>
    </row>
    <row r="21">
      <c s="29" r="A21">
        <v>41656.3802199074</v>
      </c>
      <c s="22" r="B21">
        <v>0.1</v>
      </c>
      <c s="22" r="C21">
        <v>0</v>
      </c>
      <c s="22" r="D21">
        <v>8000</v>
      </c>
      <c t="s" s="22" r="E21">
        <v>3399</v>
      </c>
      <c t="s" s="22" r="F21">
        <v>4347</v>
      </c>
      <c t="s" s="22" r="G21">
        <v>4348</v>
      </c>
      <c t="s" s="22" r="H21">
        <v>4349</v>
      </c>
      <c t="s" s="22" r="I21">
        <v>4343</v>
      </c>
      <c t="s" s="22" r="J21">
        <v>27</v>
      </c>
      <c t="s" s="22" r="K21">
        <v>4350</v>
      </c>
      <c t="s" s="22" r="L21">
        <v>4351</v>
      </c>
      <c s="22" r="M21"/>
    </row>
    <row r="22">
      <c s="29" r="A22">
        <v>41656.4169560185</v>
      </c>
      <c s="22" r="B22">
        <v>17000</v>
      </c>
      <c s="22" r="C22">
        <v>0</v>
      </c>
      <c s="22" r="D22">
        <v>17000</v>
      </c>
      <c t="s" s="22" r="E22">
        <v>4352</v>
      </c>
      <c s="22" r="F22">
        <v>2009</v>
      </c>
      <c t="s" s="22" r="G22">
        <v>4353</v>
      </c>
      <c t="s" s="22" r="H22">
        <v>4354</v>
      </c>
      <c t="s" s="22" r="I22">
        <v>176</v>
      </c>
      <c t="s" s="22" r="J22">
        <v>27</v>
      </c>
      <c t="s" s="22" r="K22">
        <v>4355</v>
      </c>
      <c t="s" s="22" r="L22">
        <v>159</v>
      </c>
      <c s="22" r="M22"/>
    </row>
    <row r="23">
      <c s="29" r="A23">
        <v>41656.6210300926</v>
      </c>
      <c s="22" r="B23">
        <v>0.0001</v>
      </c>
      <c s="22" r="C23">
        <v>0</v>
      </c>
      <c s="22" r="D23">
        <v>0</v>
      </c>
      <c t="s" s="22" r="E23">
        <v>4356</v>
      </c>
      <c s="22" r="F23">
        <v>2012</v>
      </c>
      <c t="s" s="22" r="G23">
        <v>4357</v>
      </c>
      <c t="s" s="22" r="H23">
        <v>4358</v>
      </c>
      <c t="s" s="22" r="I23">
        <v>4359</v>
      </c>
      <c t="s" s="22" r="J23">
        <v>4360</v>
      </c>
      <c s="22" r="K23"/>
      <c s="22" r="L23"/>
      <c s="22" r="M23"/>
      <c s="22" r="N23"/>
    </row>
    <row r="24">
      <c s="29" r="A24">
        <v>41656.6216550926</v>
      </c>
      <c s="22" r="B24">
        <v>1</v>
      </c>
      <c s="22" r="C24">
        <v>0</v>
      </c>
      <c s="22" r="D24">
        <v>0</v>
      </c>
      <c t="s" s="22" r="E24">
        <v>29</v>
      </c>
      <c s="22" r="F24">
        <v>2013</v>
      </c>
      <c s="22" r="G24"/>
      <c s="22" r="H24"/>
      <c t="s" s="22" r="I24">
        <v>222</v>
      </c>
      <c t="s" s="22" r="J24">
        <v>4360</v>
      </c>
      <c s="22" r="K24"/>
      <c s="22" r="L24"/>
      <c s="22" r="M24"/>
      <c s="22" r="N24"/>
    </row>
    <row r="25">
      <c s="29" r="A25">
        <v>41656.6218865741</v>
      </c>
      <c s="22" r="B25">
        <v>5000</v>
      </c>
      <c s="22" r="C25">
        <v>40000</v>
      </c>
      <c s="22" r="D25">
        <v>45000</v>
      </c>
      <c t="s" s="22" r="E25">
        <v>3277</v>
      </c>
      <c s="22" r="F25">
        <v>2014</v>
      </c>
      <c t="s" s="22" r="G25">
        <v>4361</v>
      </c>
      <c t="s" s="22" r="H25">
        <v>4362</v>
      </c>
      <c t="s" s="22" r="I25">
        <v>4363</v>
      </c>
      <c t="s" s="22" r="J25">
        <v>4364</v>
      </c>
      <c s="22" r="K25"/>
      <c t="s" s="22" r="L25">
        <v>4365</v>
      </c>
      <c s="22" r="M25"/>
      <c s="22" r="N25"/>
    </row>
    <row r="26">
      <c s="29" r="A26">
        <v>41656.6228819444</v>
      </c>
      <c s="22" r="B26">
        <v>6000</v>
      </c>
      <c s="22" r="C26">
        <v>25000</v>
      </c>
      <c s="22" r="D26">
        <v>31000</v>
      </c>
      <c t="s" s="22" r="E26">
        <v>781</v>
      </c>
      <c s="22" r="F26">
        <v>2012</v>
      </c>
      <c t="s" s="22" r="G26">
        <v>4366</v>
      </c>
      <c t="s" s="22" r="H26">
        <v>4367</v>
      </c>
      <c t="s" s="22" r="I26">
        <v>4359</v>
      </c>
      <c t="s" s="22" r="J26">
        <v>4368</v>
      </c>
      <c t="s" s="22" r="K26">
        <v>4369</v>
      </c>
      <c t="s" s="22" r="L26">
        <v>121</v>
      </c>
      <c s="22" r="M26"/>
      <c s="22" r="N26"/>
    </row>
    <row r="27">
      <c s="29" r="A27">
        <v>41656.6236226852</v>
      </c>
      <c s="22" r="B27">
        <v>1</v>
      </c>
      <c s="22" r="C27">
        <v>50000</v>
      </c>
      <c s="22" r="D27"/>
      <c t="s" s="22" r="E27">
        <v>180</v>
      </c>
      <c s="22" r="F27">
        <v>2009</v>
      </c>
      <c t="s" s="22" r="G27">
        <v>4370</v>
      </c>
      <c t="s" s="22" r="H27">
        <v>4371</v>
      </c>
      <c t="s" s="22" r="I27">
        <v>4372</v>
      </c>
      <c t="s" s="22" r="J27">
        <v>4364</v>
      </c>
      <c s="22" r="K27"/>
      <c t="s" s="22" r="L27">
        <v>4373</v>
      </c>
      <c s="22" r="M27"/>
      <c s="22" r="N27"/>
    </row>
    <row r="28">
      <c s="29" r="A28">
        <v>41656.6241550926</v>
      </c>
      <c s="22" r="B28">
        <v>21000</v>
      </c>
      <c s="22" r="C28">
        <v>5000</v>
      </c>
      <c s="22" r="D28">
        <v>26000</v>
      </c>
      <c t="s" s="22" r="E28">
        <v>4374</v>
      </c>
      <c t="s" s="22" r="F28">
        <v>682</v>
      </c>
      <c t="s" s="22" r="G28">
        <v>4375</v>
      </c>
      <c t="s" s="22" r="H28">
        <v>4376</v>
      </c>
      <c t="s" s="22" r="I28">
        <v>4372</v>
      </c>
      <c t="s" s="22" r="J28">
        <v>184</v>
      </c>
      <c t="s" s="22" r="K28">
        <v>4377</v>
      </c>
      <c t="s" s="22" r="L28">
        <v>4378</v>
      </c>
      <c s="22" r="M28"/>
      <c s="22" r="N28"/>
    </row>
    <row r="29">
      <c s="29" r="A29">
        <v>41656.6244097222</v>
      </c>
      <c s="22" r="B29">
        <v>12000</v>
      </c>
      <c s="22" r="C29">
        <v>0</v>
      </c>
      <c s="22" r="D29">
        <v>7000</v>
      </c>
      <c t="s" s="22" r="E29">
        <v>4379</v>
      </c>
      <c s="22" r="F29">
        <v>2009</v>
      </c>
      <c t="s" s="22" r="G29">
        <v>4380</v>
      </c>
      <c t="s" s="22" r="H29">
        <v>4381</v>
      </c>
      <c t="s" s="22" r="I29">
        <v>4382</v>
      </c>
      <c t="s" s="22" r="J29">
        <v>4368</v>
      </c>
      <c s="22" r="K29"/>
      <c t="s" s="22" r="L29">
        <v>159</v>
      </c>
      <c s="22" r="M29"/>
      <c s="22" r="N29"/>
    </row>
    <row r="30">
      <c s="29" r="A30">
        <v>41656.6245023148</v>
      </c>
      <c s="22" r="B30">
        <v>12000</v>
      </c>
      <c s="22" r="C30">
        <v>0</v>
      </c>
      <c s="22" r="D30">
        <v>0</v>
      </c>
      <c t="s" s="22" r="E30">
        <v>604</v>
      </c>
      <c s="22" r="F30">
        <v>2012</v>
      </c>
      <c t="s" s="22" r="G30">
        <v>4383</v>
      </c>
      <c t="s" s="22" r="H30">
        <v>4384</v>
      </c>
      <c t="s" s="22" r="I30">
        <v>4385</v>
      </c>
      <c t="s" s="22" r="J30">
        <v>4364</v>
      </c>
      <c s="22" r="K30"/>
      <c t="s" s="22" r="L30">
        <v>4386</v>
      </c>
      <c s="22" r="M30"/>
      <c s="22" r="N30"/>
    </row>
    <row r="31">
      <c s="29" r="A31">
        <v>41656.6255092593</v>
      </c>
      <c s="22" r="B31"/>
      <c s="22" r="C31">
        <v>35000</v>
      </c>
      <c s="22" r="D31">
        <v>35000</v>
      </c>
      <c t="s" s="22" r="E31">
        <v>2321</v>
      </c>
      <c s="22" r="F31">
        <v>2014</v>
      </c>
      <c t="s" s="22" r="G31">
        <v>4387</v>
      </c>
      <c t="s" s="22" r="H31">
        <v>4388</v>
      </c>
      <c t="s" s="22" r="I31">
        <v>4389</v>
      </c>
      <c s="22" r="J31"/>
      <c s="22" r="K31"/>
      <c s="22" r="L31"/>
      <c s="22" r="M31"/>
      <c s="22" r="N31"/>
    </row>
    <row r="32">
      <c s="29" r="A32">
        <v>41656.6268981482</v>
      </c>
      <c s="22" r="B32"/>
      <c s="22" r="C32"/>
      <c s="22" r="D32">
        <v>140000</v>
      </c>
      <c t="s" s="22" r="E32">
        <v>2321</v>
      </c>
      <c s="22" r="F32">
        <v>2014</v>
      </c>
      <c t="s" s="22" r="G32">
        <v>4390</v>
      </c>
      <c t="s" s="22" r="H32">
        <v>4391</v>
      </c>
      <c t="s" s="22" r="I32">
        <v>4392</v>
      </c>
      <c t="s" s="22" r="J32">
        <v>4364</v>
      </c>
      <c s="22" r="K32"/>
      <c t="s" s="22" r="L32">
        <v>4393</v>
      </c>
      <c s="22" r="M32"/>
      <c s="22" r="N32"/>
    </row>
    <row r="33">
      <c s="29" r="A33">
        <v>41656.6285763889</v>
      </c>
      <c s="22" r="B33">
        <v>18000</v>
      </c>
      <c s="22" r="C33">
        <v>0</v>
      </c>
      <c s="22" r="D33">
        <v>13000</v>
      </c>
      <c t="s" s="22" r="E33">
        <v>2321</v>
      </c>
      <c s="22" r="F33">
        <v>2009</v>
      </c>
      <c t="s" s="22" r="G33">
        <v>4394</v>
      </c>
      <c s="22" r="H33"/>
      <c t="s" s="22" r="I33">
        <v>119</v>
      </c>
      <c t="s" s="22" r="J33">
        <v>4360</v>
      </c>
      <c t="s" s="22" r="K33">
        <v>4395</v>
      </c>
      <c s="22" r="L33"/>
      <c s="22" r="M33"/>
      <c s="22" r="N33"/>
    </row>
    <row r="34">
      <c s="29" r="A34">
        <v>41656.6290740741</v>
      </c>
      <c s="22" r="B34">
        <v>160000</v>
      </c>
      <c s="22" r="C34">
        <v>35000</v>
      </c>
      <c s="22" r="D34">
        <v>195000</v>
      </c>
      <c t="s" s="22" r="E34">
        <v>1087</v>
      </c>
      <c s="22" r="F34">
        <v>2014</v>
      </c>
      <c t="s" s="22" r="G34">
        <v>4396</v>
      </c>
      <c t="s" s="22" r="H34">
        <v>4397</v>
      </c>
      <c t="s" s="22" r="I34">
        <v>222</v>
      </c>
      <c t="s" s="22" r="J34">
        <v>184</v>
      </c>
      <c t="s" s="22" r="K34">
        <v>4398</v>
      </c>
      <c t="s" s="22" r="L34">
        <v>4399</v>
      </c>
      <c s="22" r="M34"/>
      <c s="22" r="N34"/>
    </row>
    <row r="35">
      <c s="29" r="A35">
        <v>41656.6295486111</v>
      </c>
      <c s="22" r="B35">
        <v>30000</v>
      </c>
      <c s="22" r="C35">
        <v>120000</v>
      </c>
      <c s="22" r="D35">
        <v>182000</v>
      </c>
      <c t="s" s="22" r="E35">
        <v>180</v>
      </c>
      <c s="22" r="F35">
        <v>2007</v>
      </c>
      <c t="s" s="22" r="G35">
        <v>4400</v>
      </c>
      <c t="s" s="22" r="H35">
        <v>4401</v>
      </c>
      <c t="s" s="22" r="I35">
        <v>4359</v>
      </c>
      <c t="s" s="22" r="J35">
        <v>4360</v>
      </c>
      <c s="22" r="K35"/>
      <c t="s" s="22" r="L35">
        <v>4402</v>
      </c>
      <c s="22" r="M35"/>
      <c s="22" r="N35"/>
    </row>
    <row r="36">
      <c s="29" r="A36">
        <v>41656.629849537</v>
      </c>
      <c s="22" r="B36">
        <v>18000</v>
      </c>
      <c t="s" s="22" r="C36">
        <v>4403</v>
      </c>
      <c s="22" r="D36"/>
      <c t="s" s="22" r="E36">
        <v>3204</v>
      </c>
      <c s="22" r="F36">
        <v>2010</v>
      </c>
      <c t="s" s="22" r="G36">
        <v>4404</v>
      </c>
      <c t="s" s="22" r="H36">
        <v>4405</v>
      </c>
      <c t="s" s="22" r="I36">
        <v>4359</v>
      </c>
      <c t="s" s="22" r="J36">
        <v>4406</v>
      </c>
      <c t="s" s="22" r="K36">
        <v>4407</v>
      </c>
      <c t="s" s="22" r="L36">
        <v>4408</v>
      </c>
      <c s="22" r="M36"/>
      <c s="22" r="N36"/>
    </row>
    <row r="37">
      <c s="29" r="A37">
        <v>41656.6303240741</v>
      </c>
      <c s="22" r="B37">
        <v>1</v>
      </c>
      <c s="22" r="C37">
        <v>0</v>
      </c>
      <c s="22" r="D37">
        <v>0</v>
      </c>
      <c t="s" s="22" r="E37">
        <v>4409</v>
      </c>
      <c s="22" r="F37">
        <v>2013</v>
      </c>
      <c s="22" r="G37"/>
      <c s="22" r="H37"/>
      <c t="s" s="22" r="I37">
        <v>151</v>
      </c>
      <c t="s" s="22" r="J37">
        <v>4364</v>
      </c>
      <c t="s" s="22" r="K37">
        <v>4410</v>
      </c>
      <c t="s" s="22" r="L37">
        <v>4411</v>
      </c>
      <c s="22" r="M37"/>
      <c s="22" r="N37"/>
    </row>
    <row r="38">
      <c s="29" r="A38">
        <v>41656.6314583333</v>
      </c>
      <c s="22" r="B38">
        <v>15000</v>
      </c>
      <c s="22" r="C38">
        <v>40000</v>
      </c>
      <c s="22" r="D38">
        <v>55000</v>
      </c>
      <c t="s" s="22" r="E38">
        <v>1303</v>
      </c>
      <c s="22" r="F38">
        <v>2014</v>
      </c>
      <c t="s" s="22" r="G38">
        <v>4412</v>
      </c>
      <c t="s" s="22" r="H38">
        <v>4413</v>
      </c>
      <c t="s" s="22" r="I38">
        <v>119</v>
      </c>
      <c t="s" s="22" r="J38">
        <v>184</v>
      </c>
      <c t="s" s="22" r="K38">
        <v>4414</v>
      </c>
      <c t="s" s="22" r="L38">
        <v>4415</v>
      </c>
      <c s="22" r="M38"/>
      <c s="22" r="N38"/>
    </row>
    <row r="39">
      <c s="29" r="A39">
        <v>41656.6316319444</v>
      </c>
      <c s="22" r="B39">
        <v>5000</v>
      </c>
      <c s="22" r="C39">
        <v>50000</v>
      </c>
      <c s="22" r="D39">
        <v>44000</v>
      </c>
      <c t="s" s="22" r="E39">
        <v>4416</v>
      </c>
      <c s="22" r="F39">
        <v>2004</v>
      </c>
      <c t="s" s="22" r="G39">
        <v>4417</v>
      </c>
      <c t="s" s="22" r="H39">
        <v>4418</v>
      </c>
      <c t="s" s="22" r="I39">
        <v>222</v>
      </c>
      <c t="s" s="22" r="J39">
        <v>184</v>
      </c>
      <c s="22" r="K39"/>
      <c t="s" s="22" r="L39">
        <v>4419</v>
      </c>
      <c s="22" r="M39"/>
      <c s="22" r="N39"/>
    </row>
    <row r="40">
      <c s="29" r="A40">
        <v>41656.6324189815</v>
      </c>
      <c s="22" r="B40">
        <v>1</v>
      </c>
      <c s="22" r="C40">
        <v>5000</v>
      </c>
      <c s="22" r="D40">
        <v>0</v>
      </c>
      <c t="s" s="22" r="E40">
        <v>2321</v>
      </c>
      <c s="22" r="F40">
        <v>2010</v>
      </c>
      <c t="s" s="22" r="G40">
        <v>4420</v>
      </c>
      <c s="22" r="H40"/>
      <c t="s" s="22" r="I40">
        <v>222</v>
      </c>
      <c t="s" s="22" r="J40">
        <v>4344</v>
      </c>
      <c s="22" r="K40"/>
      <c t="s" s="22" r="L40">
        <v>4421</v>
      </c>
      <c s="22" r="M40"/>
      <c s="22" r="N40"/>
    </row>
    <row r="41">
      <c s="29" r="A41">
        <v>41656.6326967593</v>
      </c>
      <c s="22" r="B41">
        <v>14000</v>
      </c>
      <c s="22" r="C41">
        <v>0</v>
      </c>
      <c s="22" r="D41">
        <v>1000</v>
      </c>
      <c t="s" s="22" r="E41">
        <v>2321</v>
      </c>
      <c s="22" r="F41">
        <v>2013</v>
      </c>
      <c t="s" s="22" r="G41">
        <v>4422</v>
      </c>
      <c t="s" s="22" r="H41">
        <v>4423</v>
      </c>
      <c t="s" s="22" r="I41">
        <v>4424</v>
      </c>
      <c t="s" s="22" r="J41">
        <v>4364</v>
      </c>
      <c s="22" r="K41"/>
      <c t="s" s="22" r="L41">
        <v>4425</v>
      </c>
      <c s="22" r="M41"/>
      <c s="22" r="N41"/>
    </row>
    <row r="42">
      <c s="29" r="A42">
        <v>41656.6328472222</v>
      </c>
      <c s="22" r="B42">
        <v>32000</v>
      </c>
      <c s="22" r="C42">
        <v>130000</v>
      </c>
      <c s="22" r="D42">
        <v>162000</v>
      </c>
      <c t="s" s="22" r="E42">
        <v>4426</v>
      </c>
      <c s="22" r="F42">
        <v>2014</v>
      </c>
      <c s="22" r="G42"/>
      <c s="22" r="H42"/>
      <c t="s" s="22" r="I42">
        <v>4427</v>
      </c>
      <c t="s" s="22" r="J42">
        <v>184</v>
      </c>
      <c s="22" r="K42"/>
      <c s="22" r="L42"/>
      <c s="22" r="M42"/>
      <c s="22" r="N42"/>
    </row>
    <row r="43">
      <c s="29" r="A43">
        <v>41656.6335532407</v>
      </c>
      <c s="22" r="B43">
        <v>2500</v>
      </c>
      <c s="22" r="C43">
        <v>50000</v>
      </c>
      <c s="22" r="D43">
        <v>52500</v>
      </c>
      <c t="s" s="22" r="E43">
        <v>4167</v>
      </c>
      <c s="22" r="F43">
        <v>2015</v>
      </c>
      <c t="s" s="22" r="G43">
        <v>4428</v>
      </c>
      <c t="s" s="22" r="H43">
        <v>4429</v>
      </c>
      <c t="s" s="22" r="I43">
        <v>4392</v>
      </c>
      <c t="s" s="22" r="J43">
        <v>4344</v>
      </c>
      <c t="s" s="22" r="K43">
        <v>4430</v>
      </c>
      <c t="s" s="22" r="L43">
        <v>347</v>
      </c>
      <c s="22" r="M43"/>
      <c s="22" r="N43"/>
    </row>
    <row r="44">
      <c s="29" r="A44">
        <v>41656.6338078704</v>
      </c>
      <c s="22" r="B44">
        <v>0.01</v>
      </c>
      <c s="22" r="C44">
        <v>0</v>
      </c>
      <c s="22" r="D44">
        <v>0</v>
      </c>
      <c t="s" s="22" r="E44">
        <v>1112</v>
      </c>
      <c s="22" r="F44">
        <v>2006</v>
      </c>
      <c t="s" s="22" r="G44">
        <v>4431</v>
      </c>
      <c t="s" s="22" r="H44">
        <v>4432</v>
      </c>
      <c t="s" s="22" r="I44">
        <v>4382</v>
      </c>
      <c t="s" s="22" r="J44">
        <v>4360</v>
      </c>
      <c t="s" s="22" r="K44">
        <v>226</v>
      </c>
      <c t="s" s="22" r="L44">
        <v>226</v>
      </c>
      <c s="22" r="M44"/>
      <c s="22" r="N44"/>
    </row>
    <row r="45">
      <c s="29" r="A45">
        <v>41656.6369791667</v>
      </c>
      <c s="22" r="B45">
        <v>1</v>
      </c>
      <c s="22" r="C45">
        <v>0</v>
      </c>
      <c s="22" r="D45">
        <v>0</v>
      </c>
      <c t="s" s="22" r="E45">
        <v>2667</v>
      </c>
      <c s="22" r="F45">
        <v>2011</v>
      </c>
      <c s="22" r="G45"/>
      <c s="22" r="H45"/>
      <c t="s" s="22" r="I45">
        <v>4433</v>
      </c>
      <c t="s" s="22" r="J45">
        <v>4364</v>
      </c>
      <c s="22" r="K45"/>
      <c s="22" r="L45">
        <v>0</v>
      </c>
      <c s="22" r="M45"/>
      <c s="22" r="N45"/>
    </row>
    <row r="46">
      <c s="29" r="A46">
        <v>41656.6378472222</v>
      </c>
      <c s="22" r="B46">
        <v>1</v>
      </c>
      <c s="22" r="C46">
        <v>0</v>
      </c>
      <c s="22" r="D46">
        <v>0</v>
      </c>
      <c t="s" s="22" r="E46">
        <v>29</v>
      </c>
      <c s="22" r="F46">
        <v>2015</v>
      </c>
      <c s="22" r="G46"/>
      <c s="22" r="H46"/>
      <c t="s" s="22" r="I46">
        <v>119</v>
      </c>
      <c t="s" s="22" r="J46">
        <v>184</v>
      </c>
      <c s="22" r="K46"/>
      <c t="s" s="22" r="L46">
        <v>4434</v>
      </c>
      <c s="22" r="M46"/>
      <c s="22" r="N46"/>
    </row>
    <row r="47">
      <c s="29" r="A47">
        <v>41656.6395138889</v>
      </c>
      <c s="22" r="B47">
        <v>8000</v>
      </c>
      <c s="22" r="C47">
        <v>93000</v>
      </c>
      <c s="22" r="D47">
        <v>89000</v>
      </c>
      <c t="s" s="22" r="E47">
        <v>180</v>
      </c>
      <c s="22" r="F47">
        <v>2015</v>
      </c>
      <c t="s" s="22" r="G47">
        <v>4435</v>
      </c>
      <c t="s" s="22" r="H47">
        <v>4436</v>
      </c>
      <c t="s" s="22" r="I47">
        <v>4372</v>
      </c>
      <c t="s" s="22" r="J47">
        <v>184</v>
      </c>
      <c s="22" r="K47"/>
      <c s="22" r="L47">
        <v>0</v>
      </c>
      <c s="22" r="M47"/>
      <c s="22" r="N47"/>
    </row>
    <row r="48">
      <c s="29" r="A48">
        <v>41656.6403356481</v>
      </c>
      <c s="22" r="B48">
        <v>1</v>
      </c>
      <c s="22" r="C48">
        <v>12000</v>
      </c>
      <c s="22" r="D48">
        <v>12000</v>
      </c>
      <c t="s" s="22" r="E48">
        <v>180</v>
      </c>
      <c s="22" r="F48">
        <v>2010</v>
      </c>
      <c t="s" s="22" r="G48">
        <v>4437</v>
      </c>
      <c t="s" s="22" r="H48">
        <v>4438</v>
      </c>
      <c t="s" s="22" r="I48">
        <v>4359</v>
      </c>
      <c t="s" s="22" r="J48">
        <v>4364</v>
      </c>
      <c t="s" s="22" r="K48">
        <v>4439</v>
      </c>
      <c t="s" s="22" r="L48">
        <v>4440</v>
      </c>
      <c s="22" r="M48"/>
      <c s="22" r="N48"/>
    </row>
    <row r="49">
      <c s="29" r="A49">
        <v>41656.6411111111</v>
      </c>
      <c s="22" r="B49">
        <v>25000</v>
      </c>
      <c s="22" r="C49">
        <v>45000</v>
      </c>
      <c t="s" s="22" r="D49">
        <v>4441</v>
      </c>
      <c t="s" s="22" r="E49">
        <v>4442</v>
      </c>
      <c t="s" s="22" r="F49">
        <v>4443</v>
      </c>
      <c t="s" s="22" r="G49">
        <v>4444</v>
      </c>
      <c t="s" s="22" r="H49">
        <v>4445</v>
      </c>
      <c t="s" s="22" r="I49">
        <v>222</v>
      </c>
      <c t="s" s="22" r="J49">
        <v>4360</v>
      </c>
      <c t="s" s="22" r="K49">
        <v>4446</v>
      </c>
      <c t="s" s="22" r="L49">
        <v>4447</v>
      </c>
      <c s="22" r="M49"/>
      <c s="22" r="N49"/>
    </row>
    <row r="50">
      <c s="29" r="A50">
        <v>41656.64125</v>
      </c>
      <c s="22" r="B50"/>
      <c s="22" r="C50">
        <v>30000</v>
      </c>
      <c s="22" r="D50">
        <v>22000</v>
      </c>
      <c t="s" s="22" r="E50">
        <v>344</v>
      </c>
      <c s="22" r="F50">
        <v>2011</v>
      </c>
      <c t="s" s="22" r="G50">
        <v>4153</v>
      </c>
      <c t="s" s="22" r="H50">
        <v>4448</v>
      </c>
      <c t="s" s="22" r="I50">
        <v>119</v>
      </c>
      <c t="s" s="22" r="J50">
        <v>4360</v>
      </c>
      <c s="22" r="K50"/>
      <c t="s" s="22" r="L50">
        <v>17</v>
      </c>
      <c s="22" r="M50"/>
      <c s="22" r="N50"/>
    </row>
    <row r="51">
      <c s="29" r="A51">
        <v>41656.6412847222</v>
      </c>
      <c s="22" r="B51">
        <v>12000</v>
      </c>
      <c s="22" r="C51">
        <v>0</v>
      </c>
      <c s="22" r="D51">
        <v>0</v>
      </c>
      <c t="s" s="22" r="E51">
        <v>180</v>
      </c>
      <c s="22" r="F51">
        <v>1998</v>
      </c>
      <c t="s" s="22" r="G51">
        <v>4449</v>
      </c>
      <c t="s" s="22" r="H51">
        <v>4450</v>
      </c>
      <c t="s" s="22" r="I51">
        <v>4451</v>
      </c>
      <c t="s" s="22" r="J51">
        <v>4360</v>
      </c>
      <c s="22" r="K51"/>
      <c t="s" s="22" r="L51">
        <v>17</v>
      </c>
      <c s="22" r="M51"/>
      <c s="22" r="N51"/>
    </row>
    <row r="52">
      <c s="29" r="A52">
        <v>41656.6430439815</v>
      </c>
      <c s="22" r="B52">
        <v>1</v>
      </c>
      <c s="22" r="C52">
        <v>0</v>
      </c>
      <c s="22" r="D52">
        <v>0</v>
      </c>
      <c t="s" s="22" r="E52">
        <v>2830</v>
      </c>
      <c s="22" r="F52">
        <v>2013</v>
      </c>
      <c t="s" s="22" r="G52">
        <v>4452</v>
      </c>
      <c s="22" r="H52"/>
      <c t="s" s="22" r="I52">
        <v>119</v>
      </c>
      <c t="s" s="22" r="J52">
        <v>4344</v>
      </c>
      <c t="s" s="22" r="K52">
        <v>4453</v>
      </c>
      <c s="22" r="L52"/>
      <c s="22" r="M52"/>
      <c s="22" r="N52"/>
    </row>
    <row r="53">
      <c s="29" r="A53">
        <v>41656.6438078704</v>
      </c>
      <c s="22" r="B53"/>
      <c s="22" r="C53"/>
      <c s="22" r="D53"/>
      <c s="22" r="E53"/>
      <c s="22" r="F53"/>
      <c s="22" r="G53"/>
      <c s="22" r="H53"/>
      <c s="22" r="I53"/>
      <c s="22" r="J53"/>
      <c s="22" r="K53"/>
      <c s="22" r="L53"/>
      <c s="22" r="M53"/>
      <c s="22" r="N53"/>
    </row>
    <row r="54">
      <c s="29" r="A54">
        <v>41656.6446527778</v>
      </c>
      <c s="22" r="B54">
        <v>30000</v>
      </c>
      <c s="22" r="C54">
        <v>70000</v>
      </c>
      <c s="22" r="D54">
        <v>100000</v>
      </c>
      <c t="s" s="22" r="E54">
        <v>180</v>
      </c>
      <c s="22" r="F54">
        <v>2003</v>
      </c>
      <c t="s" s="22" r="G54">
        <v>4454</v>
      </c>
      <c t="s" s="22" r="H54">
        <v>4455</v>
      </c>
      <c t="s" s="22" r="I54">
        <v>119</v>
      </c>
      <c t="s" s="22" r="J54">
        <v>4360</v>
      </c>
      <c t="s" s="22" r="K54">
        <v>4456</v>
      </c>
      <c t="s" s="22" r="L54">
        <v>4457</v>
      </c>
      <c s="22" r="M54"/>
      <c s="22" r="N54"/>
    </row>
    <row r="55">
      <c s="29" r="A55">
        <v>41656.6453587963</v>
      </c>
      <c s="22" r="B55"/>
      <c s="22" r="C55">
        <v>40700</v>
      </c>
      <c s="22" r="D55">
        <v>40700</v>
      </c>
      <c t="s" s="22" r="E55">
        <v>4458</v>
      </c>
      <c s="22" r="F55">
        <v>2014</v>
      </c>
      <c t="s" s="22" r="G55">
        <v>4459</v>
      </c>
      <c t="s" s="22" r="H55">
        <v>4460</v>
      </c>
      <c t="s" s="22" r="I55">
        <v>4427</v>
      </c>
      <c t="s" s="22" r="J55">
        <v>184</v>
      </c>
      <c t="s" s="22" r="K55">
        <v>4461</v>
      </c>
      <c t="s" s="22" r="L55">
        <v>4462</v>
      </c>
      <c s="22" r="M55"/>
      <c s="22" r="N55"/>
    </row>
    <row r="56">
      <c s="29" r="A56">
        <v>41656.6457175926</v>
      </c>
      <c s="22" r="B56">
        <v>26000</v>
      </c>
      <c s="22" r="C56">
        <v>134000</v>
      </c>
      <c s="22" r="D56">
        <v>160000</v>
      </c>
      <c t="s" s="22" r="E56">
        <v>2067</v>
      </c>
      <c s="22" r="F56">
        <v>2014</v>
      </c>
      <c t="s" s="22" r="G56">
        <v>4463</v>
      </c>
      <c t="s" s="22" r="H56">
        <v>4464</v>
      </c>
      <c t="s" s="22" r="I56">
        <v>4359</v>
      </c>
      <c t="s" s="22" r="J56">
        <v>184</v>
      </c>
      <c t="s" s="22" r="K56">
        <v>4465</v>
      </c>
      <c t="s" s="22" r="L56">
        <v>17</v>
      </c>
      <c s="22" r="M56"/>
      <c s="22" r="N56"/>
    </row>
    <row r="57">
      <c s="29" r="A57">
        <v>41656.6458101852</v>
      </c>
      <c s="22" r="B57">
        <v>1</v>
      </c>
      <c s="22" r="C57">
        <v>1</v>
      </c>
      <c s="22" r="D57">
        <v>2</v>
      </c>
      <c t="s" s="22" r="E57">
        <v>3032</v>
      </c>
      <c s="22" r="F57">
        <v>2014</v>
      </c>
      <c s="22" r="G57"/>
      <c s="22" r="H57"/>
      <c t="s" s="22" r="I57">
        <v>3478</v>
      </c>
      <c t="s" s="22" r="J57">
        <v>4360</v>
      </c>
      <c s="22" r="K57"/>
      <c s="22" r="L57"/>
      <c s="22" r="M57"/>
      <c s="22" r="N57"/>
    </row>
    <row r="58">
      <c s="29" r="A58">
        <v>41656.6495138889</v>
      </c>
      <c s="22" r="B58">
        <v>25000</v>
      </c>
      <c s="22" r="C58">
        <v>200000</v>
      </c>
      <c s="22" r="D58">
        <v>225000</v>
      </c>
      <c t="s" s="22" r="E58">
        <v>344</v>
      </c>
      <c s="22" r="F58">
        <v>2011</v>
      </c>
      <c t="s" s="22" r="G58">
        <v>4466</v>
      </c>
      <c t="s" s="22" r="H58">
        <v>4467</v>
      </c>
      <c t="s" s="22" r="I58">
        <v>119</v>
      </c>
      <c t="s" s="22" r="J58">
        <v>4344</v>
      </c>
      <c t="s" s="22" r="K58">
        <v>4468</v>
      </c>
      <c t="s" s="22" r="L58">
        <v>159</v>
      </c>
      <c s="22" r="M58"/>
      <c s="22" r="N58"/>
    </row>
    <row r="59">
      <c s="29" r="A59">
        <v>41656.6502199074</v>
      </c>
      <c s="22" r="B59"/>
      <c s="22" r="C59">
        <v>19000</v>
      </c>
      <c s="22" r="D59">
        <v>19000</v>
      </c>
      <c t="s" s="22" r="E59">
        <v>4469</v>
      </c>
      <c s="22" r="F59">
        <v>2015</v>
      </c>
      <c s="22" r="G59"/>
      <c s="22" r="H59"/>
      <c t="s" s="22" r="I59">
        <v>4359</v>
      </c>
      <c s="22" r="J59"/>
      <c s="22" r="K59"/>
      <c s="22" r="L59"/>
      <c s="22" r="M59"/>
      <c s="22" r="N59"/>
    </row>
    <row r="60">
      <c s="29" r="A60">
        <v>41656.650474537</v>
      </c>
      <c s="22" r="B60">
        <v>30000</v>
      </c>
      <c s="22" r="C60">
        <v>69000</v>
      </c>
      <c s="22" r="D60">
        <v>99000</v>
      </c>
      <c t="s" s="22" r="E60">
        <v>4470</v>
      </c>
      <c t="s" s="22" r="F60">
        <v>4471</v>
      </c>
      <c t="s" s="22" r="G60">
        <v>4472</v>
      </c>
      <c t="s" s="22" r="H60">
        <v>4473</v>
      </c>
      <c t="s" s="22" r="I60">
        <v>4474</v>
      </c>
      <c t="s" s="22" r="J60">
        <v>184</v>
      </c>
      <c s="22" r="K60"/>
      <c t="s" s="22" r="L60">
        <v>4475</v>
      </c>
      <c s="22" r="M60"/>
      <c s="22" r="N60"/>
    </row>
    <row r="61">
      <c s="29" r="A61">
        <v>41656.6537268518</v>
      </c>
      <c s="22" r="B61">
        <v>0.0001</v>
      </c>
      <c s="22" r="C61">
        <v>0</v>
      </c>
      <c s="22" r="D61">
        <v>0</v>
      </c>
      <c t="s" s="22" r="E61">
        <v>2321</v>
      </c>
      <c s="22" r="F61">
        <v>2015</v>
      </c>
      <c t="s" s="22" r="G61">
        <v>4476</v>
      </c>
      <c s="22" r="H61"/>
      <c t="s" s="22" r="I61">
        <v>4372</v>
      </c>
      <c t="s" s="22" r="J61">
        <v>4344</v>
      </c>
      <c t="s" s="22" r="K61">
        <v>4477</v>
      </c>
      <c t="s" s="22" r="L61">
        <v>4478</v>
      </c>
      <c s="22" r="M61"/>
      <c s="22" r="N61"/>
    </row>
    <row r="62">
      <c s="29" r="A62">
        <v>41656.6521296296</v>
      </c>
      <c s="22" r="B62">
        <v>12000</v>
      </c>
      <c s="22" r="C62">
        <v>36000</v>
      </c>
      <c s="22" r="D62">
        <v>52821.26</v>
      </c>
      <c t="s" s="22" r="E62">
        <v>907</v>
      </c>
      <c s="22" r="F62">
        <v>2011</v>
      </c>
      <c t="s" s="22" r="G62">
        <v>4479</v>
      </c>
      <c t="s" s="22" r="H62">
        <v>4480</v>
      </c>
      <c t="s" s="22" r="I62">
        <v>3478</v>
      </c>
      <c t="s" s="22" r="J62">
        <v>4360</v>
      </c>
      <c s="22" r="K62"/>
      <c s="22" r="L62"/>
      <c s="22" r="M62"/>
      <c s="22" r="N62"/>
    </row>
    <row r="63">
      <c s="29" r="A63">
        <v>41656.6521875</v>
      </c>
      <c s="22" r="B63">
        <v>1</v>
      </c>
      <c t="s" s="22" r="C63">
        <v>4481</v>
      </c>
      <c t="s" s="22" r="D63">
        <v>4482</v>
      </c>
      <c t="s" s="22" r="E63">
        <v>2321</v>
      </c>
      <c s="22" r="F63">
        <v>2004</v>
      </c>
      <c t="s" s="22" r="G63">
        <v>4483</v>
      </c>
      <c t="s" s="22" r="H63">
        <v>4484</v>
      </c>
      <c t="s" s="22" r="I63">
        <v>4485</v>
      </c>
      <c t="s" s="22" r="J63">
        <v>184</v>
      </c>
      <c s="22" r="K63"/>
      <c t="s" s="22" r="L63">
        <v>159</v>
      </c>
      <c s="22" r="M63"/>
      <c s="22" r="N63"/>
    </row>
    <row r="64">
      <c s="29" r="A64">
        <v>41656.6527083333</v>
      </c>
      <c s="22" r="B64">
        <v>20000</v>
      </c>
      <c s="22" r="C64">
        <v>20000</v>
      </c>
      <c s="22" r="D64">
        <v>38000</v>
      </c>
      <c t="s" s="22" r="E64">
        <v>781</v>
      </c>
      <c s="22" r="F64">
        <v>2012</v>
      </c>
      <c t="s" s="22" r="G64">
        <v>4486</v>
      </c>
      <c t="s" s="22" r="H64">
        <v>4487</v>
      </c>
      <c t="s" s="22" r="I64">
        <v>119</v>
      </c>
      <c t="s" s="22" r="J64">
        <v>4360</v>
      </c>
      <c t="s" s="22" r="K64">
        <v>4488</v>
      </c>
      <c t="s" s="22" r="L64">
        <v>4489</v>
      </c>
      <c s="22" r="M64"/>
      <c s="22" r="N64"/>
    </row>
    <row r="65">
      <c s="29" r="A65">
        <v>41656.6534953704</v>
      </c>
      <c s="22" r="B65">
        <v>1</v>
      </c>
      <c s="22" r="C65">
        <v>0</v>
      </c>
      <c s="22" r="D65">
        <v>0</v>
      </c>
      <c t="s" s="22" r="E65">
        <v>3889</v>
      </c>
      <c s="22" r="F65">
        <v>2012</v>
      </c>
      <c t="s" s="22" r="G65">
        <v>197</v>
      </c>
      <c t="s" s="22" r="H65">
        <v>197</v>
      </c>
      <c t="s" s="22" r="I65">
        <v>4135</v>
      </c>
      <c t="s" s="22" r="J65">
        <v>4360</v>
      </c>
      <c t="s" s="22" r="K65">
        <v>4490</v>
      </c>
      <c t="s" s="22" r="L65">
        <v>4491</v>
      </c>
      <c s="22" r="M65"/>
      <c s="22" r="N65"/>
    </row>
    <row r="66">
      <c s="29" r="A66">
        <v>41656.6535300926</v>
      </c>
      <c s="22" r="B66"/>
      <c s="22" r="C66">
        <v>63000</v>
      </c>
      <c s="22" r="D66">
        <v>58000</v>
      </c>
      <c t="s" s="22" r="E66">
        <v>3277</v>
      </c>
      <c s="22" r="F66">
        <v>2001</v>
      </c>
      <c t="s" s="22" r="G66">
        <v>4492</v>
      </c>
      <c t="s" s="22" r="H66">
        <v>4493</v>
      </c>
      <c t="s" s="22" r="I66">
        <v>119</v>
      </c>
      <c t="s" s="22" r="J66">
        <v>4368</v>
      </c>
      <c t="s" s="22" r="K66">
        <v>4494</v>
      </c>
      <c t="s" s="22" r="L66">
        <v>4495</v>
      </c>
      <c s="22" r="M66"/>
      <c s="22" r="N66"/>
    </row>
    <row r="67">
      <c s="29" r="A67">
        <v>41656.6549421296</v>
      </c>
      <c s="22" r="B67">
        <v>5000</v>
      </c>
      <c t="s" s="22" r="C67">
        <v>4496</v>
      </c>
      <c s="22" r="D67">
        <v>85000</v>
      </c>
      <c t="s" s="22" r="E67">
        <v>2321</v>
      </c>
      <c s="22" r="F67">
        <v>2016</v>
      </c>
      <c t="s" s="22" r="G67">
        <v>4497</v>
      </c>
      <c t="s" s="22" r="H67">
        <v>4498</v>
      </c>
      <c t="s" s="22" r="I67">
        <v>4359</v>
      </c>
      <c t="s" s="22" r="J67">
        <v>4344</v>
      </c>
      <c t="s" s="22" r="K67">
        <v>4499</v>
      </c>
      <c t="s" s="22" r="L67">
        <v>4500</v>
      </c>
      <c s="22" r="M67"/>
      <c s="22" r="N67"/>
    </row>
    <row r="68">
      <c s="29" r="A68">
        <v>41656.6575578704</v>
      </c>
      <c s="22" r="B68"/>
      <c s="22" r="C68">
        <v>0</v>
      </c>
      <c s="22" r="D68">
        <v>0</v>
      </c>
      <c t="s" s="22" r="E68">
        <v>935</v>
      </c>
      <c s="22" r="F68">
        <v>2011</v>
      </c>
      <c s="22" r="G68"/>
      <c s="22" r="H68"/>
      <c t="s" s="22" r="I68">
        <v>119</v>
      </c>
      <c t="s" s="22" r="J68">
        <v>4360</v>
      </c>
      <c t="s" s="22" r="K68">
        <v>4501</v>
      </c>
      <c t="s" s="22" r="L68">
        <v>4502</v>
      </c>
      <c s="22" r="M68"/>
      <c s="22" r="N68"/>
    </row>
    <row r="69">
      <c s="29" r="A69">
        <v>41656.6593518518</v>
      </c>
      <c s="22" r="B69">
        <v>65000</v>
      </c>
      <c s="22" r="C69">
        <v>90000</v>
      </c>
      <c s="22" r="D69">
        <v>155000</v>
      </c>
      <c t="s" s="22" r="E69">
        <v>1303</v>
      </c>
      <c s="22" r="F69">
        <v>2011</v>
      </c>
      <c t="s" s="22" r="G69">
        <v>4503</v>
      </c>
      <c t="s" s="22" r="H69">
        <v>4504</v>
      </c>
      <c t="s" s="22" r="I69">
        <v>4451</v>
      </c>
      <c t="s" s="22" r="J69">
        <v>4344</v>
      </c>
      <c t="s" s="22" r="K69">
        <v>4505</v>
      </c>
      <c t="s" s="22" r="L69">
        <v>4506</v>
      </c>
      <c s="22" r="M69"/>
      <c s="22" r="N69"/>
    </row>
    <row r="70">
      <c s="29" r="A70">
        <v>41656.6598726852</v>
      </c>
      <c s="22" r="B70"/>
      <c s="22" r="C70">
        <v>0</v>
      </c>
      <c s="22" r="D70">
        <v>0</v>
      </c>
      <c t="s" s="22" r="E70">
        <v>1507</v>
      </c>
      <c s="22" r="F70">
        <v>2012</v>
      </c>
      <c t="s" s="22" r="G70">
        <v>4507</v>
      </c>
      <c s="22" r="H70"/>
      <c t="s" s="22" r="I70">
        <v>119</v>
      </c>
      <c t="s" s="22" r="J70">
        <v>4344</v>
      </c>
      <c t="s" s="22" r="K70">
        <v>4508</v>
      </c>
      <c t="s" s="22" r="L70">
        <v>4509</v>
      </c>
      <c s="22" r="M70"/>
      <c s="22" r="N70"/>
    </row>
    <row r="71">
      <c s="29" r="A71">
        <v>41656.6608912037</v>
      </c>
      <c s="22" r="B71">
        <v>1</v>
      </c>
      <c s="22" r="C71">
        <v>35000</v>
      </c>
      <c s="22" r="D71">
        <v>30000</v>
      </c>
      <c t="s" s="22" r="E71">
        <v>2321</v>
      </c>
      <c s="22" r="F71">
        <v>2012</v>
      </c>
      <c t="s" s="22" r="G71">
        <v>4510</v>
      </c>
      <c t="s" s="22" r="H71">
        <v>4511</v>
      </c>
      <c t="s" s="22" r="I71">
        <v>4135</v>
      </c>
      <c t="s" s="22" r="J71">
        <v>184</v>
      </c>
      <c t="s" s="22" r="K71">
        <v>4512</v>
      </c>
      <c t="s" s="22" r="L71">
        <v>4513</v>
      </c>
      <c s="22" r="M71"/>
      <c s="22" r="N71"/>
    </row>
    <row r="72">
      <c s="29" r="A72">
        <v>41656.6617361111</v>
      </c>
      <c s="22" r="B72"/>
      <c s="22" r="C72">
        <v>73000</v>
      </c>
      <c s="22" r="D72">
        <v>27000</v>
      </c>
      <c t="s" s="22" r="E72">
        <v>4514</v>
      </c>
      <c s="22" r="F72">
        <v>9</v>
      </c>
      <c t="s" s="22" r="G72">
        <v>4515</v>
      </c>
      <c t="s" s="22" r="H72">
        <v>4516</v>
      </c>
      <c t="s" s="22" r="I72">
        <v>4359</v>
      </c>
      <c t="s" s="22" r="J72">
        <v>4360</v>
      </c>
      <c s="22" r="K72"/>
      <c t="s" s="22" r="L72">
        <v>4517</v>
      </c>
      <c s="22" r="M72"/>
      <c s="22" r="N72"/>
    </row>
    <row r="73">
      <c s="29" r="A73">
        <v>41656.6636111111</v>
      </c>
      <c s="22" r="B73">
        <v>1500</v>
      </c>
      <c s="22" r="C73">
        <v>7500</v>
      </c>
      <c s="22" r="D73">
        <v>0</v>
      </c>
      <c t="s" s="22" r="E73">
        <v>911</v>
      </c>
      <c s="22" r="F73">
        <v>1986</v>
      </c>
      <c t="s" s="22" r="G73">
        <v>4518</v>
      </c>
      <c t="s" s="22" r="H73">
        <v>4519</v>
      </c>
      <c t="s" s="22" r="I73">
        <v>4359</v>
      </c>
      <c t="s" s="22" r="J73">
        <v>4360</v>
      </c>
      <c s="22" r="K73"/>
      <c s="22" r="L73">
        <v>0</v>
      </c>
      <c s="22" r="M73"/>
      <c s="22" r="N73"/>
    </row>
    <row r="74">
      <c s="29" r="A74">
        <v>41656.6639930556</v>
      </c>
      <c s="22" r="B74">
        <v>95000</v>
      </c>
      <c s="22" r="C74">
        <v>60000</v>
      </c>
      <c s="22" r="D74">
        <v>200000</v>
      </c>
      <c t="s" s="22" r="E74">
        <v>2294</v>
      </c>
      <c s="22" r="F74">
        <v>2014</v>
      </c>
      <c t="s" s="22" r="G74">
        <v>4520</v>
      </c>
      <c t="s" s="22" r="H74">
        <v>4521</v>
      </c>
      <c t="s" s="22" r="I74">
        <v>4485</v>
      </c>
      <c t="s" s="22" r="J74">
        <v>4360</v>
      </c>
      <c t="s" s="22" r="K74">
        <v>4522</v>
      </c>
      <c t="s" s="22" r="L74">
        <v>4523</v>
      </c>
      <c s="22" r="M74"/>
      <c s="22" r="N74"/>
    </row>
    <row r="75">
      <c s="29" r="A75">
        <v>41656.6643055556</v>
      </c>
      <c s="22" r="B75">
        <v>1</v>
      </c>
      <c t="s" s="22" r="C75">
        <v>4524</v>
      </c>
      <c t="s" s="22" r="D75">
        <v>4525</v>
      </c>
      <c t="s" s="22" r="E75">
        <v>2321</v>
      </c>
      <c s="22" r="F75">
        <v>2008</v>
      </c>
      <c t="s" s="22" r="G75">
        <v>4526</v>
      </c>
      <c t="s" s="22" r="H75">
        <v>4527</v>
      </c>
      <c t="s" s="22" r="I75">
        <v>222</v>
      </c>
      <c t="s" s="22" r="J75">
        <v>4344</v>
      </c>
      <c t="s" s="22" r="K75">
        <v>4528</v>
      </c>
      <c t="s" s="22" r="L75">
        <v>4529</v>
      </c>
      <c s="22" r="M75"/>
      <c s="22" r="N75"/>
    </row>
    <row r="76">
      <c s="29" r="A76">
        <v>41656.6690162037</v>
      </c>
      <c s="22" r="B76">
        <v>29958</v>
      </c>
      <c s="22" r="C76">
        <v>24704</v>
      </c>
      <c s="22" r="D76">
        <v>54662</v>
      </c>
      <c t="s" s="22" r="E76">
        <v>4530</v>
      </c>
      <c s="22" r="F76">
        <v>2011</v>
      </c>
      <c t="s" s="22" r="G76">
        <v>4531</v>
      </c>
      <c t="s" s="22" r="H76">
        <v>4532</v>
      </c>
      <c t="s" s="22" r="I76">
        <v>4451</v>
      </c>
      <c t="s" s="22" r="J76">
        <v>184</v>
      </c>
      <c t="s" s="22" r="K76">
        <v>4533</v>
      </c>
      <c t="s" s="22" r="L76">
        <v>4534</v>
      </c>
      <c s="22" r="M76"/>
      <c s="22" r="N76"/>
    </row>
    <row r="77">
      <c s="29" r="A77">
        <v>41656.6694444444</v>
      </c>
      <c s="22" r="B77">
        <v>1</v>
      </c>
      <c s="22" r="C77">
        <v>123000</v>
      </c>
      <c s="22" r="D77">
        <v>123000</v>
      </c>
      <c t="s" s="22" r="E77">
        <v>3738</v>
      </c>
      <c s="22" r="F77">
        <v>2013</v>
      </c>
      <c t="s" s="22" r="G77">
        <v>4535</v>
      </c>
      <c t="s" s="22" r="H77">
        <v>4536</v>
      </c>
      <c t="s" s="22" r="I77">
        <v>3478</v>
      </c>
      <c t="s" s="22" r="J77">
        <v>4364</v>
      </c>
      <c s="22" r="K77"/>
      <c t="s" s="22" r="L77">
        <v>4537</v>
      </c>
      <c s="22" r="M77"/>
      <c s="22" r="N77"/>
    </row>
    <row r="78">
      <c s="29" r="A78">
        <v>41656.6695486111</v>
      </c>
      <c s="22" r="B78"/>
      <c s="22" r="C78">
        <v>80000</v>
      </c>
      <c s="22" r="D78">
        <v>80000</v>
      </c>
      <c t="s" s="22" r="E78">
        <v>3738</v>
      </c>
      <c t="s" s="22" r="F78">
        <v>4538</v>
      </c>
      <c t="s" s="22" r="G78">
        <v>4539</v>
      </c>
      <c t="s" s="22" r="H78">
        <v>4540</v>
      </c>
      <c t="s" s="22" r="I78">
        <v>4541</v>
      </c>
      <c t="s" s="22" r="J78">
        <v>4344</v>
      </c>
      <c t="s" s="22" r="K78">
        <v>4542</v>
      </c>
      <c s="22" r="L78">
        <v>0</v>
      </c>
      <c s="22" r="M78"/>
      <c s="22" r="N78"/>
    </row>
    <row r="79">
      <c s="29" r="A79">
        <v>41656.6734027778</v>
      </c>
      <c s="22" r="B79">
        <v>1</v>
      </c>
      <c s="22" r="C79">
        <v>25000</v>
      </c>
      <c s="22" r="D79">
        <v>25000</v>
      </c>
      <c t="s" s="22" r="E79">
        <v>4543</v>
      </c>
      <c s="22" r="F79">
        <v>2014</v>
      </c>
      <c t="s" s="22" r="G79">
        <v>4544</v>
      </c>
      <c t="s" s="22" r="H79">
        <v>4545</v>
      </c>
      <c t="s" s="22" r="I79">
        <v>4427</v>
      </c>
      <c t="s" s="22" r="J79">
        <v>184</v>
      </c>
      <c t="s" s="22" r="K79">
        <v>4546</v>
      </c>
      <c t="s" s="22" r="L79">
        <v>4547</v>
      </c>
      <c s="22" r="M79"/>
      <c s="22" r="N79"/>
    </row>
    <row r="80">
      <c s="29" r="A80">
        <v>41656.6736342593</v>
      </c>
      <c s="22" r="B80">
        <v>1</v>
      </c>
      <c s="22" r="C80">
        <v>61000</v>
      </c>
      <c s="22" r="D80">
        <v>61000</v>
      </c>
      <c s="22" r="E80"/>
      <c s="22" r="F80">
        <v>2010</v>
      </c>
      <c t="s" s="22" r="G80">
        <v>4548</v>
      </c>
      <c t="s" s="22" r="H80">
        <v>4549</v>
      </c>
      <c t="s" s="22" r="I80">
        <v>4382</v>
      </c>
      <c t="s" s="22" r="J80">
        <v>4364</v>
      </c>
      <c t="s" s="22" r="K80">
        <v>4550</v>
      </c>
      <c t="s" s="22" r="L80">
        <v>4551</v>
      </c>
      <c s="22" r="M80"/>
      <c s="22" r="N80"/>
    </row>
    <row r="81">
      <c s="29" r="A81">
        <v>41656.6746412037</v>
      </c>
      <c s="22" r="B81">
        <v>1800</v>
      </c>
      <c s="22" r="C81">
        <v>25000</v>
      </c>
      <c s="22" r="D81">
        <v>24000</v>
      </c>
      <c t="s" s="22" r="E81">
        <v>4552</v>
      </c>
      <c s="22" r="F81">
        <v>2012</v>
      </c>
      <c t="s" s="22" r="G81">
        <v>4553</v>
      </c>
      <c t="s" s="22" r="H81">
        <v>4554</v>
      </c>
      <c t="s" s="22" r="I81">
        <v>119</v>
      </c>
      <c t="s" s="22" r="J81">
        <v>4364</v>
      </c>
      <c s="22" r="K81"/>
      <c t="s" s="22" r="L81">
        <v>4555</v>
      </c>
      <c s="22" r="M81"/>
      <c s="22" r="N81"/>
    </row>
    <row r="82">
      <c s="29" r="A82">
        <v>41656.6780208333</v>
      </c>
      <c s="22" r="B82">
        <v>1000</v>
      </c>
      <c s="22" r="C82">
        <v>86000</v>
      </c>
      <c s="22" r="D82">
        <v>86000</v>
      </c>
      <c t="s" s="22" r="E82">
        <v>88</v>
      </c>
      <c s="22" r="F82">
        <v>2013</v>
      </c>
      <c t="s" s="22" r="G82">
        <v>4556</v>
      </c>
      <c t="s" s="22" r="H82">
        <v>4557</v>
      </c>
      <c t="s" s="22" r="I82">
        <v>119</v>
      </c>
      <c t="s" s="22" r="J82">
        <v>4364</v>
      </c>
      <c s="22" r="K82"/>
      <c t="s" s="22" r="L82">
        <v>4558</v>
      </c>
      <c s="22" r="M82"/>
      <c s="22" r="N82"/>
    </row>
    <row r="83">
      <c s="29" r="A83">
        <v>41656.6781365741</v>
      </c>
      <c s="22" r="B83"/>
      <c s="22" r="C83">
        <v>68000</v>
      </c>
      <c s="22" r="D83">
        <v>68000</v>
      </c>
      <c t="s" s="22" r="E83">
        <v>1227</v>
      </c>
      <c s="22" r="F83">
        <v>2013</v>
      </c>
      <c t="s" s="22" r="G83">
        <v>4559</v>
      </c>
      <c t="s" s="22" r="H83">
        <v>4560</v>
      </c>
      <c t="s" s="22" r="I83">
        <v>4359</v>
      </c>
      <c t="s" s="22" r="J83">
        <v>184</v>
      </c>
      <c t="s" s="22" r="K83">
        <v>4561</v>
      </c>
      <c t="s" s="22" r="L83">
        <v>4562</v>
      </c>
      <c s="22" r="M83"/>
      <c s="22" r="N83"/>
    </row>
    <row r="84">
      <c s="29" r="A84">
        <v>41656.6787037037</v>
      </c>
      <c s="22" r="B84">
        <v>10000</v>
      </c>
      <c s="22" r="C84">
        <v>0</v>
      </c>
      <c s="22" r="D84">
        <v>0</v>
      </c>
      <c t="s" s="22" r="E84">
        <v>781</v>
      </c>
      <c s="22" r="F84">
        <v>2014</v>
      </c>
      <c t="s" s="22" r="G84">
        <v>4563</v>
      </c>
      <c t="s" s="22" r="H84">
        <v>4564</v>
      </c>
      <c t="s" s="22" r="I84">
        <v>1533</v>
      </c>
      <c t="s" s="22" r="J84">
        <v>184</v>
      </c>
      <c s="22" r="K84"/>
      <c t="s" s="22" r="L84">
        <v>4565</v>
      </c>
      <c s="22" r="M84"/>
      <c s="22" r="N84"/>
    </row>
    <row r="85">
      <c s="29" r="A85">
        <v>41656.6798726852</v>
      </c>
      <c s="22" r="B85">
        <v>1</v>
      </c>
      <c s="22" r="C85">
        <v>3000</v>
      </c>
      <c s="22" r="D85">
        <v>0</v>
      </c>
      <c t="s" s="22" r="E85">
        <v>4129</v>
      </c>
      <c s="22" r="F85">
        <v>1996</v>
      </c>
      <c t="s" s="22" r="G85">
        <v>4566</v>
      </c>
      <c t="s" s="22" r="H85">
        <v>4567</v>
      </c>
      <c t="s" s="22" r="I85">
        <v>119</v>
      </c>
      <c t="s" s="22" r="J85">
        <v>184</v>
      </c>
      <c s="22" r="K85"/>
      <c t="s" s="22" r="L85">
        <v>121</v>
      </c>
      <c s="22" r="M85"/>
      <c s="22" r="N85"/>
    </row>
    <row r="86">
      <c s="29" r="A86">
        <v>41656.6818518518</v>
      </c>
      <c s="22" r="B86">
        <v>1</v>
      </c>
      <c s="22" r="C86">
        <v>0</v>
      </c>
      <c s="22" r="D86">
        <v>0</v>
      </c>
      <c t="s" s="22" r="E86">
        <v>3889</v>
      </c>
      <c t="s" s="22" r="F86">
        <v>203</v>
      </c>
      <c t="s" s="22" r="G86">
        <v>4568</v>
      </c>
      <c t="s" s="22" r="H86">
        <v>4569</v>
      </c>
      <c t="s" s="22" r="I86">
        <v>4359</v>
      </c>
      <c t="s" s="22" r="J86">
        <v>184</v>
      </c>
      <c s="22" r="K86"/>
      <c t="s" s="22" r="L86">
        <v>4570</v>
      </c>
      <c s="22" r="M86"/>
      <c s="22" r="N86"/>
    </row>
    <row r="87">
      <c s="29" r="A87">
        <v>41656.6831712963</v>
      </c>
      <c s="22" r="B87">
        <v>37000</v>
      </c>
      <c s="22" r="C87">
        <v>0</v>
      </c>
      <c s="22" r="D87">
        <v>37000</v>
      </c>
      <c t="s" s="22" r="E87">
        <v>773</v>
      </c>
      <c s="22" r="F87">
        <v>2013</v>
      </c>
      <c t="s" s="22" r="G87">
        <v>4571</v>
      </c>
      <c t="s" s="22" r="H87">
        <v>4572</v>
      </c>
      <c t="s" s="22" r="I87">
        <v>4573</v>
      </c>
      <c t="s" s="22" r="J87">
        <v>4360</v>
      </c>
      <c t="s" s="22" r="K87">
        <v>4574</v>
      </c>
      <c t="s" s="22" r="L87">
        <v>4575</v>
      </c>
      <c s="22" r="M87"/>
      <c s="22" r="N87"/>
    </row>
    <row r="88">
      <c s="29" r="A88">
        <v>41656.6833796296</v>
      </c>
      <c s="22" r="B88">
        <v>30000</v>
      </c>
      <c t="s" s="22" r="C88">
        <v>4576</v>
      </c>
      <c s="22" r="D88">
        <v>46000</v>
      </c>
      <c t="s" s="22" r="E88">
        <v>1507</v>
      </c>
      <c s="22" r="F88">
        <v>2013</v>
      </c>
      <c t="s" s="22" r="G88">
        <v>4577</v>
      </c>
      <c t="s" s="22" r="H88">
        <v>4578</v>
      </c>
      <c t="s" s="22" r="I88">
        <v>4295</v>
      </c>
      <c t="s" s="22" r="J88">
        <v>184</v>
      </c>
      <c t="s" s="22" r="K88">
        <v>4579</v>
      </c>
      <c s="22" r="L88">
        <v>0</v>
      </c>
      <c s="22" r="M88"/>
      <c s="22" r="N88"/>
    </row>
    <row r="89">
      <c s="29" r="A89">
        <v>41656.6835763889</v>
      </c>
      <c s="22" r="B89">
        <v>30000</v>
      </c>
      <c s="22" r="C89">
        <v>15000</v>
      </c>
      <c s="22" r="D89">
        <v>45000</v>
      </c>
      <c t="s" s="22" r="E89">
        <v>180</v>
      </c>
      <c s="22" r="F89">
        <v>2015</v>
      </c>
      <c t="s" s="22" r="G89">
        <v>4580</v>
      </c>
      <c t="s" s="22" r="H89">
        <v>4581</v>
      </c>
      <c t="s" s="22" r="I89">
        <v>4582</v>
      </c>
      <c t="s" s="22" r="J89">
        <v>184</v>
      </c>
      <c s="22" r="K89"/>
      <c t="s" s="22" r="L89">
        <v>4583</v>
      </c>
      <c s="22" r="M89"/>
      <c s="22" r="N89"/>
    </row>
    <row r="90">
      <c s="29" r="A90">
        <v>41656.6850694444</v>
      </c>
      <c s="22" r="B90">
        <v>0.01</v>
      </c>
      <c s="22" r="C90">
        <v>0</v>
      </c>
      <c s="22" r="D90">
        <v>0</v>
      </c>
      <c t="s" s="22" r="E90">
        <v>2321</v>
      </c>
      <c t="s" s="22" r="F90">
        <v>4584</v>
      </c>
      <c s="22" r="G90"/>
      <c s="22" r="H90"/>
      <c t="s" s="22" r="I90">
        <v>4585</v>
      </c>
      <c t="s" s="22" r="J90">
        <v>184</v>
      </c>
      <c t="s" s="22" r="K90">
        <v>4586</v>
      </c>
      <c t="s" s="22" r="L90">
        <v>4587</v>
      </c>
      <c s="22" r="M90"/>
      <c s="22" r="N90"/>
    </row>
    <row r="91">
      <c s="29" r="A91">
        <v>41656.6841550926</v>
      </c>
      <c s="22" r="B91">
        <v>36000</v>
      </c>
      <c s="22" r="C91">
        <v>25000</v>
      </c>
      <c s="22" r="D91">
        <v>61000</v>
      </c>
      <c t="s" s="22" r="E91">
        <v>180</v>
      </c>
      <c s="22" r="F91">
        <v>2014</v>
      </c>
      <c t="s" s="22" r="G91">
        <v>4588</v>
      </c>
      <c t="s" s="22" r="H91">
        <v>4589</v>
      </c>
      <c t="s" s="22" r="I91">
        <v>119</v>
      </c>
      <c t="s" s="22" r="J91">
        <v>184</v>
      </c>
      <c s="22" r="K91"/>
      <c s="22" r="L91"/>
      <c s="22" r="M91"/>
      <c s="22" r="N91"/>
    </row>
    <row r="92">
      <c s="29" r="A92">
        <v>41656.6844907407</v>
      </c>
      <c s="22" r="B92">
        <v>0.01</v>
      </c>
      <c s="22" r="C92">
        <v>0</v>
      </c>
      <c s="22" r="D92">
        <v>0</v>
      </c>
      <c t="s" s="22" r="E92">
        <v>4590</v>
      </c>
      <c s="22" r="F92">
        <v>20120</v>
      </c>
      <c t="s" s="22" r="G92">
        <v>4591</v>
      </c>
      <c t="s" s="22" r="H92">
        <v>226</v>
      </c>
      <c t="s" s="22" r="I92">
        <v>4359</v>
      </c>
      <c t="s" s="22" r="J92">
        <v>4344</v>
      </c>
      <c t="s" s="22" r="K92">
        <v>4592</v>
      </c>
      <c s="22" r="L92"/>
      <c s="22" r="M92"/>
      <c s="22" r="N92"/>
    </row>
    <row r="93">
      <c s="29" r="A93">
        <v>41656.6845833333</v>
      </c>
      <c s="22" r="B93">
        <v>18000</v>
      </c>
      <c s="22" r="C93">
        <v>114000</v>
      </c>
      <c s="22" r="D93">
        <v>132000</v>
      </c>
      <c t="s" s="22" r="E93">
        <v>4593</v>
      </c>
      <c s="22" r="F93">
        <v>2013</v>
      </c>
      <c t="s" s="22" r="G93">
        <v>4594</v>
      </c>
      <c t="s" s="22" r="H93">
        <v>4595</v>
      </c>
      <c t="s" s="22" r="I93">
        <v>4359</v>
      </c>
      <c t="s" s="22" r="J93">
        <v>4360</v>
      </c>
      <c s="22" r="K93"/>
      <c t="s" s="22" r="L93">
        <v>4596</v>
      </c>
      <c s="22" r="M93"/>
      <c s="22" r="N93"/>
    </row>
    <row r="94">
      <c s="29" r="A94">
        <v>41656.6860532407</v>
      </c>
      <c s="22" r="B94">
        <v>110000</v>
      </c>
      <c s="22" r="C94">
        <v>0</v>
      </c>
      <c s="22" r="D94">
        <v>110000</v>
      </c>
      <c t="s" s="22" r="E94">
        <v>3192</v>
      </c>
      <c s="22" r="F94">
        <v>2013</v>
      </c>
      <c s="22" r="G94"/>
      <c s="22" r="H94"/>
      <c t="s" s="22" r="I94">
        <v>4359</v>
      </c>
      <c t="s" s="22" r="J94">
        <v>4360</v>
      </c>
      <c s="22" r="K94"/>
      <c t="s" s="22" r="L94">
        <v>4597</v>
      </c>
      <c s="22" r="M94"/>
      <c s="22" r="N94"/>
    </row>
    <row r="95">
      <c s="29" r="A95">
        <v>41656.6885300926</v>
      </c>
      <c s="22" r="B95">
        <v>40000</v>
      </c>
      <c s="22" r="C95">
        <v>12000</v>
      </c>
      <c s="22" r="D95">
        <v>50000</v>
      </c>
      <c t="s" s="22" r="E95">
        <v>3537</v>
      </c>
      <c s="22" r="F95">
        <v>2009</v>
      </c>
      <c t="s" s="22" r="G95">
        <v>4598</v>
      </c>
      <c t="s" s="22" r="H95">
        <v>4599</v>
      </c>
      <c t="s" s="22" r="I95">
        <v>4389</v>
      </c>
      <c t="s" s="22" r="J95">
        <v>4360</v>
      </c>
      <c s="22" r="K95"/>
      <c t="s" s="22" r="L95">
        <v>4600</v>
      </c>
      <c s="22" r="M95"/>
      <c s="22" r="N95"/>
    </row>
    <row r="96">
      <c s="29" r="A96">
        <v>41656.690625</v>
      </c>
      <c s="22" r="B96">
        <v>10000</v>
      </c>
      <c s="22" r="C96">
        <v>31000</v>
      </c>
      <c s="22" r="D96">
        <v>15000</v>
      </c>
      <c t="s" s="22" r="E96">
        <v>29</v>
      </c>
      <c s="22" r="F96">
        <v>2010</v>
      </c>
      <c t="s" s="22" r="G96">
        <v>4601</v>
      </c>
      <c t="s" s="22" r="H96">
        <v>4602</v>
      </c>
      <c t="s" s="22" r="I96">
        <v>119</v>
      </c>
      <c t="s" s="22" r="J96">
        <v>4364</v>
      </c>
      <c t="s" s="22" r="K96">
        <v>4603</v>
      </c>
      <c t="s" s="22" r="L96">
        <v>17</v>
      </c>
      <c s="22" r="M96"/>
      <c s="22" r="N96"/>
    </row>
    <row r="97">
      <c s="29" r="A97">
        <v>41656.6958101852</v>
      </c>
      <c s="22" r="B97">
        <v>15000</v>
      </c>
      <c t="s" s="22" r="C97">
        <v>4604</v>
      </c>
      <c t="s" s="22" r="D97">
        <v>4605</v>
      </c>
      <c t="s" s="22" r="E97">
        <v>4606</v>
      </c>
      <c s="22" r="F97">
        <v>2014</v>
      </c>
      <c t="s" s="22" r="G97">
        <v>4607</v>
      </c>
      <c t="s" s="22" r="H97">
        <v>4608</v>
      </c>
      <c t="s" s="22" r="I97">
        <v>4359</v>
      </c>
      <c t="s" s="22" r="J97">
        <v>184</v>
      </c>
      <c s="22" r="K97"/>
      <c t="s" s="22" r="L97">
        <v>4609</v>
      </c>
      <c s="22" r="M97"/>
      <c s="22" r="N97"/>
    </row>
    <row r="98">
      <c s="29" r="A98">
        <v>41656.6959722222</v>
      </c>
      <c s="22" r="B98">
        <v>1</v>
      </c>
      <c s="22" r="C98">
        <v>1</v>
      </c>
      <c s="22" r="D98">
        <v>2</v>
      </c>
      <c t="s" s="22" r="E98">
        <v>4610</v>
      </c>
      <c s="22" r="F98">
        <v>2014</v>
      </c>
      <c t="s" s="22" r="G98">
        <v>203</v>
      </c>
      <c t="s" s="22" r="H98">
        <v>203</v>
      </c>
      <c t="s" s="22" r="I98">
        <v>4611</v>
      </c>
      <c t="s" s="22" r="J98">
        <v>4368</v>
      </c>
      <c s="22" r="K98"/>
      <c t="s" s="22" r="L98">
        <v>4612</v>
      </c>
      <c s="22" r="M98"/>
      <c s="22" r="N98"/>
    </row>
    <row r="99">
      <c s="29" r="A99">
        <v>41656.6992361111</v>
      </c>
      <c s="22" r="B99">
        <v>1</v>
      </c>
      <c s="22" r="C99">
        <v>55000</v>
      </c>
      <c s="22" r="D99">
        <v>55000</v>
      </c>
      <c t="s" s="22" r="E99">
        <v>4613</v>
      </c>
      <c s="22" r="F99">
        <v>2007</v>
      </c>
      <c t="s" s="22" r="G99">
        <v>4614</v>
      </c>
      <c t="s" s="22" r="H99">
        <v>4615</v>
      </c>
      <c t="s" s="22" r="I99">
        <v>119</v>
      </c>
      <c t="s" s="22" r="J99">
        <v>4344</v>
      </c>
      <c t="s" s="22" r="K99">
        <v>4616</v>
      </c>
      <c t="s" s="22" r="L99">
        <v>4617</v>
      </c>
      <c s="22" r="M99"/>
      <c s="22" r="N99"/>
    </row>
    <row r="100">
      <c s="29" r="A100">
        <v>41656.6966319444</v>
      </c>
      <c s="22" r="B100">
        <v>1</v>
      </c>
      <c s="22" r="C100">
        <v>70000</v>
      </c>
      <c s="22" r="D100">
        <v>50000</v>
      </c>
      <c t="s" s="22" r="E100">
        <v>3537</v>
      </c>
      <c s="22" r="F100">
        <v>2003</v>
      </c>
      <c t="s" s="22" r="G100">
        <v>4618</v>
      </c>
      <c t="s" s="22" r="H100">
        <v>4619</v>
      </c>
      <c t="s" s="22" r="I100">
        <v>119</v>
      </c>
      <c t="s" s="22" r="J100">
        <v>4360</v>
      </c>
      <c s="22" r="K100"/>
      <c t="s" s="22" r="L100">
        <v>402</v>
      </c>
      <c s="22" r="M100"/>
      <c s="22" r="N100"/>
    </row>
    <row r="101">
      <c s="29" r="A101">
        <v>41656.6997569444</v>
      </c>
      <c s="22" r="B101"/>
      <c s="22" r="C101">
        <v>90000</v>
      </c>
      <c s="22" r="D101">
        <v>118000</v>
      </c>
      <c t="s" s="22" r="E101">
        <v>2184</v>
      </c>
      <c s="22" r="F101">
        <v>2009</v>
      </c>
      <c t="s" s="22" r="G101">
        <v>4620</v>
      </c>
      <c t="s" s="22" r="H101">
        <v>4621</v>
      </c>
      <c t="s" s="22" r="I101">
        <v>119</v>
      </c>
      <c t="s" s="22" r="J101">
        <v>184</v>
      </c>
      <c t="s" s="22" r="K101">
        <v>4622</v>
      </c>
      <c t="s" s="22" r="L101">
        <v>17</v>
      </c>
      <c s="22" r="M101"/>
      <c s="22" r="N101"/>
    </row>
    <row r="102">
      <c s="29" r="A102">
        <v>41656.7005902778</v>
      </c>
      <c s="22" r="B102">
        <v>1</v>
      </c>
      <c t="s" s="22" r="C102">
        <v>4623</v>
      </c>
      <c t="s" s="22" r="D102">
        <v>4624</v>
      </c>
      <c t="s" s="22" r="E102">
        <v>1507</v>
      </c>
      <c s="22" r="F102">
        <v>2006</v>
      </c>
      <c t="s" s="22" r="G102">
        <v>4625</v>
      </c>
      <c t="s" s="22" r="H102">
        <v>4626</v>
      </c>
      <c t="s" s="22" r="I102">
        <v>4359</v>
      </c>
      <c t="s" s="22" r="J102">
        <v>4360</v>
      </c>
      <c t="s" s="22" r="K102">
        <v>4627</v>
      </c>
      <c t="s" s="22" r="L102">
        <v>4628</v>
      </c>
      <c s="22" r="M102"/>
      <c s="22" r="N102"/>
    </row>
    <row r="103">
      <c s="29" r="A103">
        <v>41656.7015740741</v>
      </c>
      <c s="22" r="B103"/>
      <c s="22" r="C103">
        <v>17000</v>
      </c>
      <c s="22" r="D103">
        <v>12000</v>
      </c>
      <c t="s" s="22" r="E103">
        <v>4629</v>
      </c>
      <c s="22" r="F103">
        <v>2009</v>
      </c>
      <c t="s" s="22" r="G103">
        <v>4630</v>
      </c>
      <c t="s" s="22" r="H103">
        <v>4631</v>
      </c>
      <c t="s" s="22" r="I103">
        <v>119</v>
      </c>
      <c t="s" s="22" r="J103">
        <v>4364</v>
      </c>
      <c t="s" s="22" r="K103">
        <v>4632</v>
      </c>
      <c t="s" s="22" r="L103">
        <v>4633</v>
      </c>
      <c s="22" r="M103"/>
      <c s="22" r="N103"/>
    </row>
    <row r="104">
      <c s="29" r="A104">
        <v>41656.7037268519</v>
      </c>
      <c s="22" r="B104">
        <v>0</v>
      </c>
      <c s="22" r="C104">
        <v>0</v>
      </c>
      <c s="22" r="D104">
        <v>0</v>
      </c>
      <c t="s" s="22" r="E104">
        <v>2321</v>
      </c>
      <c s="22" r="F104">
        <v>2009</v>
      </c>
      <c s="22" r="G104"/>
      <c s="22" r="H104"/>
      <c t="s" s="22" r="I104">
        <v>119</v>
      </c>
      <c t="s" s="22" r="J104">
        <v>4360</v>
      </c>
      <c s="22" r="K104"/>
      <c s="22" r="L104"/>
      <c s="22" r="M104"/>
      <c s="22" r="N104"/>
    </row>
    <row r="105">
      <c s="29" r="A105">
        <v>41656.7083449074</v>
      </c>
      <c s="22" r="B105"/>
      <c s="22" r="C105">
        <v>8000</v>
      </c>
      <c s="22" r="D105">
        <v>8000</v>
      </c>
      <c t="s" s="22" r="E105">
        <v>2321</v>
      </c>
      <c s="22" r="F105">
        <v>2014</v>
      </c>
      <c t="s" s="22" r="G105">
        <v>4634</v>
      </c>
      <c t="s" s="22" r="H105">
        <v>4635</v>
      </c>
      <c t="s" s="22" r="I105">
        <v>4359</v>
      </c>
      <c t="s" s="22" r="J105">
        <v>4344</v>
      </c>
      <c t="s" s="22" r="K105">
        <v>4636</v>
      </c>
      <c t="s" s="22" r="L105">
        <v>4637</v>
      </c>
      <c s="22" r="M105"/>
      <c s="22" r="N105"/>
    </row>
    <row r="106">
      <c s="29" r="A106">
        <v>41656.7099305556</v>
      </c>
      <c s="22" r="B106">
        <v>0</v>
      </c>
      <c s="22" r="C106">
        <v>75000</v>
      </c>
      <c s="22" r="D106">
        <v>75000</v>
      </c>
      <c t="s" s="22" r="E106">
        <v>180</v>
      </c>
      <c s="22" r="F106">
        <v>2012</v>
      </c>
      <c t="s" s="22" r="G106">
        <v>340</v>
      </c>
      <c t="s" s="22" r="H106">
        <v>4638</v>
      </c>
      <c t="s" s="22" r="I106">
        <v>4372</v>
      </c>
      <c t="s" s="22" r="J106">
        <v>4360</v>
      </c>
      <c s="22" r="K106"/>
      <c t="s" s="22" r="L106">
        <v>4639</v>
      </c>
      <c s="22" r="M106"/>
      <c s="22" r="N106"/>
    </row>
    <row r="107">
      <c s="29" r="A107">
        <v>41656.7172569444</v>
      </c>
      <c s="22" r="B107">
        <v>0</v>
      </c>
      <c s="22" r="C107">
        <v>0</v>
      </c>
      <c s="22" r="D107">
        <v>0</v>
      </c>
      <c t="s" s="22" r="E107">
        <v>4097</v>
      </c>
      <c s="22" r="F107">
        <v>2015</v>
      </c>
      <c s="22" r="G107"/>
      <c s="22" r="H107"/>
      <c t="s" s="22" r="I107">
        <v>119</v>
      </c>
      <c t="s" s="22" r="J107">
        <v>4344</v>
      </c>
      <c s="22" r="K107"/>
      <c s="22" r="L107"/>
      <c s="22" r="M107"/>
      <c s="22" r="N107"/>
    </row>
    <row r="108">
      <c s="29" r="A108">
        <v>41656.7179398148</v>
      </c>
      <c s="22" r="B108">
        <v>0</v>
      </c>
      <c s="22" r="C108">
        <v>90000</v>
      </c>
      <c s="22" r="D108">
        <v>88000</v>
      </c>
      <c t="s" s="22" r="E108">
        <v>3399</v>
      </c>
      <c s="22" r="F108">
        <v>2005</v>
      </c>
      <c t="s" s="22" r="G108">
        <v>4640</v>
      </c>
      <c t="s" s="22" r="H108">
        <v>4641</v>
      </c>
      <c t="s" s="22" r="I108">
        <v>4541</v>
      </c>
      <c t="s" s="22" r="J108">
        <v>184</v>
      </c>
      <c s="22" r="K108"/>
      <c t="s" s="22" r="L108">
        <v>4642</v>
      </c>
      <c s="22" r="M108"/>
      <c s="22" r="N108"/>
    </row>
    <row r="109">
      <c s="29" r="A109">
        <v>41656.7184259259</v>
      </c>
      <c s="22" r="B109">
        <v>9000</v>
      </c>
      <c s="22" r="C109">
        <v>50000</v>
      </c>
      <c s="22" r="D109">
        <v>39000</v>
      </c>
      <c t="s" s="22" r="E109">
        <v>1507</v>
      </c>
      <c s="22" r="F109">
        <v>2006</v>
      </c>
      <c t="s" s="22" r="G109">
        <v>4643</v>
      </c>
      <c t="s" s="22" r="H109">
        <v>4644</v>
      </c>
      <c t="s" s="22" r="I109">
        <v>151</v>
      </c>
      <c t="s" s="22" r="J109">
        <v>4360</v>
      </c>
      <c s="22" r="K109"/>
      <c t="s" s="22" r="L109">
        <v>4645</v>
      </c>
      <c s="22" r="M109"/>
      <c s="22" r="N109"/>
    </row>
    <row r="110">
      <c s="29" r="A110">
        <v>41656.7192824074</v>
      </c>
      <c s="22" r="B110">
        <v>0</v>
      </c>
      <c s="22" r="C110">
        <v>9000</v>
      </c>
      <c s="22" r="D110">
        <v>9000</v>
      </c>
      <c t="s" s="22" r="E110">
        <v>1303</v>
      </c>
      <c s="22" r="F110">
        <v>2011</v>
      </c>
      <c t="s" s="22" r="G110">
        <v>4646</v>
      </c>
      <c t="s" s="22" r="H110">
        <v>556</v>
      </c>
      <c t="s" s="22" r="I110">
        <v>4541</v>
      </c>
      <c t="s" s="22" r="J110">
        <v>184</v>
      </c>
      <c s="22" r="K110"/>
      <c t="s" s="22" r="L110">
        <v>17</v>
      </c>
      <c s="22" r="M110"/>
      <c s="22" r="N110"/>
    </row>
    <row r="111">
      <c s="29" r="A111">
        <v>41656.719849537</v>
      </c>
      <c s="22" r="B111">
        <v>30000</v>
      </c>
      <c s="22" r="C111">
        <v>0</v>
      </c>
      <c s="22" r="D111">
        <v>0</v>
      </c>
      <c t="s" s="22" r="E111">
        <v>4647</v>
      </c>
      <c s="22" r="F111">
        <v>2008</v>
      </c>
      <c t="s" s="22" r="G111">
        <v>4648</v>
      </c>
      <c t="s" s="22" r="H111">
        <v>4649</v>
      </c>
      <c t="s" s="22" r="I111">
        <v>151</v>
      </c>
      <c t="s" s="22" r="J111">
        <v>4344</v>
      </c>
      <c t="s" s="22" r="K111">
        <v>4650</v>
      </c>
      <c t="s" s="22" r="L111">
        <v>4651</v>
      </c>
      <c s="22" r="M111"/>
      <c s="22" r="N111"/>
    </row>
    <row r="112">
      <c s="29" r="A112">
        <v>41656.7245138889</v>
      </c>
      <c s="22" r="B112">
        <v>14000</v>
      </c>
      <c s="22" r="C112">
        <v>6000</v>
      </c>
      <c s="22" r="D112">
        <v>20000</v>
      </c>
      <c t="s" s="22" r="E112">
        <v>1507</v>
      </c>
      <c t="s" s="22" r="F112">
        <v>3492</v>
      </c>
      <c s="22" r="G112"/>
      <c s="22" r="H112"/>
      <c t="s" s="22" r="I112">
        <v>4372</v>
      </c>
      <c t="s" s="22" r="J112">
        <v>4344</v>
      </c>
      <c t="s" s="22" r="K112">
        <v>4652</v>
      </c>
      <c s="22" r="L112"/>
      <c s="22" r="M112"/>
      <c s="22" r="N112"/>
    </row>
    <row r="113">
      <c s="29" r="A113">
        <v>41656.7247569444</v>
      </c>
      <c s="22" r="B113">
        <v>0</v>
      </c>
      <c s="22" r="C113">
        <v>25000</v>
      </c>
      <c t="s" s="22" r="D113">
        <v>4653</v>
      </c>
      <c t="s" s="22" r="E113">
        <v>1507</v>
      </c>
      <c s="22" r="F113">
        <v>2014</v>
      </c>
      <c t="s" s="22" r="G113">
        <v>4654</v>
      </c>
      <c t="s" s="22" r="H113">
        <v>4655</v>
      </c>
      <c t="s" s="22" r="I113">
        <v>1533</v>
      </c>
      <c t="s" s="22" r="J113">
        <v>4364</v>
      </c>
      <c t="s" s="22" r="K113">
        <v>4656</v>
      </c>
      <c t="s" s="22" r="L113">
        <v>4657</v>
      </c>
      <c s="22" r="M113"/>
      <c s="22" r="N113"/>
    </row>
    <row r="114">
      <c s="29" r="A114">
        <v>41656.7283333333</v>
      </c>
      <c s="22" r="B114">
        <v>0</v>
      </c>
      <c s="22" r="C114">
        <v>0</v>
      </c>
      <c s="22" r="D114">
        <v>1500</v>
      </c>
      <c t="s" s="22" r="E114">
        <v>180</v>
      </c>
      <c s="22" r="F114">
        <v>2011</v>
      </c>
      <c t="s" s="22" r="G114">
        <v>4658</v>
      </c>
      <c s="22" r="H114"/>
      <c t="s" s="22" r="I114">
        <v>119</v>
      </c>
      <c t="s" s="22" r="J114">
        <v>4364</v>
      </c>
      <c t="s" s="22" r="K114">
        <v>4659</v>
      </c>
      <c t="s" s="22" r="L114">
        <v>4660</v>
      </c>
      <c s="22" r="M114"/>
      <c s="22" r="N114"/>
    </row>
    <row r="115">
      <c s="29" r="A115">
        <v>41656.7350810185</v>
      </c>
      <c s="22" r="B115">
        <v>30000</v>
      </c>
      <c s="22" r="C115">
        <v>20000</v>
      </c>
      <c s="22" r="D115">
        <v>50000</v>
      </c>
      <c t="s" s="22" r="E115">
        <v>4661</v>
      </c>
      <c s="22" r="F115">
        <v>2014</v>
      </c>
      <c t="s" s="22" r="G115">
        <v>4662</v>
      </c>
      <c t="s" s="22" r="H115">
        <v>4663</v>
      </c>
      <c t="s" s="22" r="I115">
        <v>222</v>
      </c>
      <c t="s" s="22" r="J115">
        <v>184</v>
      </c>
      <c s="22" r="K115"/>
      <c t="s" s="22" r="L115">
        <v>4664</v>
      </c>
      <c s="22" r="M115"/>
      <c s="22" r="N115"/>
    </row>
    <row r="116">
      <c s="29" r="A116">
        <v>41656.7381134259</v>
      </c>
      <c s="22" r="B116">
        <v>7500</v>
      </c>
      <c s="22" r="C116">
        <v>0</v>
      </c>
      <c s="22" r="D116">
        <v>0</v>
      </c>
      <c t="s" s="22" r="E116">
        <v>781</v>
      </c>
      <c s="22" r="F116">
        <v>2012</v>
      </c>
      <c t="s" s="22" r="G116">
        <v>4665</v>
      </c>
      <c t="s" s="22" r="H116">
        <v>4666</v>
      </c>
      <c t="s" s="22" r="I116">
        <v>4295</v>
      </c>
      <c t="s" s="22" r="J116">
        <v>4364</v>
      </c>
      <c t="s" s="22" r="K116">
        <v>777</v>
      </c>
      <c t="s" s="22" r="L116">
        <v>4667</v>
      </c>
      <c s="22" r="M116"/>
      <c s="22" r="N116"/>
    </row>
    <row r="117">
      <c s="29" r="A117">
        <v>41656.7397685185</v>
      </c>
      <c s="22" r="B117">
        <v>4500</v>
      </c>
      <c s="22" r="C117">
        <v>8000</v>
      </c>
      <c s="22" r="D117">
        <v>0</v>
      </c>
      <c t="s" s="22" r="E117">
        <v>1507</v>
      </c>
      <c s="22" r="F117">
        <v>2011</v>
      </c>
      <c t="s" s="22" r="G117">
        <v>340</v>
      </c>
      <c t="s" s="22" r="H117">
        <v>4668</v>
      </c>
      <c t="s" s="22" r="I117">
        <v>222</v>
      </c>
      <c t="s" s="22" r="J117">
        <v>4364</v>
      </c>
      <c s="22" r="K117"/>
      <c t="s" s="22" r="L117">
        <v>4669</v>
      </c>
      <c s="22" r="M117"/>
      <c s="22" r="N117"/>
    </row>
    <row r="118">
      <c s="29" r="A118">
        <v>41656.7440277778</v>
      </c>
      <c s="22" r="B118">
        <v>15000</v>
      </c>
      <c s="22" r="C118">
        <v>0</v>
      </c>
      <c s="22" r="D118">
        <v>0</v>
      </c>
      <c t="s" s="22" r="E118">
        <v>1303</v>
      </c>
      <c s="22" r="F118">
        <v>2008</v>
      </c>
      <c t="s" s="22" r="G118">
        <v>4670</v>
      </c>
      <c s="22" r="H118"/>
      <c t="s" s="22" r="I118">
        <v>4135</v>
      </c>
      <c t="s" s="22" r="J118">
        <v>4360</v>
      </c>
      <c t="s" s="22" r="K118">
        <v>4671</v>
      </c>
      <c t="s" s="22" r="L118">
        <v>4672</v>
      </c>
      <c s="22" r="M118"/>
      <c s="22" r="N118"/>
    </row>
    <row r="119">
      <c s="29" r="A119">
        <v>41656.7450694444</v>
      </c>
      <c s="22" r="B119">
        <v>10000</v>
      </c>
      <c s="22" r="C119">
        <v>110000</v>
      </c>
      <c t="s" s="22" r="D119">
        <v>4673</v>
      </c>
      <c t="s" s="22" r="E119">
        <v>1507</v>
      </c>
      <c s="22" r="F119">
        <v>2008</v>
      </c>
      <c t="s" s="22" r="G119">
        <v>4674</v>
      </c>
      <c t="s" s="22" r="H119">
        <v>4675</v>
      </c>
      <c t="s" s="22" r="I119">
        <v>4359</v>
      </c>
      <c t="s" s="22" r="J119">
        <v>4360</v>
      </c>
      <c t="s" s="22" r="K119">
        <v>4676</v>
      </c>
      <c t="s" s="22" r="L119">
        <v>4677</v>
      </c>
      <c s="22" r="M119"/>
      <c s="22" r="N119"/>
    </row>
    <row r="120">
      <c s="29" r="A120">
        <v>41656.7465393518</v>
      </c>
      <c s="22" r="B120">
        <v>0</v>
      </c>
      <c s="22" r="C120">
        <v>12000</v>
      </c>
      <c s="22" r="D120">
        <v>8000</v>
      </c>
      <c t="s" s="22" r="E120">
        <v>4678</v>
      </c>
      <c s="22" r="F120">
        <v>2010</v>
      </c>
      <c t="s" s="22" r="G120">
        <v>4679</v>
      </c>
      <c t="s" s="22" r="H120">
        <v>4680</v>
      </c>
      <c t="s" s="22" r="I120">
        <v>151</v>
      </c>
      <c t="s" s="22" r="J120">
        <v>4406</v>
      </c>
      <c t="s" s="22" r="K120">
        <v>4681</v>
      </c>
      <c t="s" s="22" r="L120">
        <v>4682</v>
      </c>
      <c s="22" r="M120"/>
      <c s="22" r="N120"/>
    </row>
    <row r="121">
      <c s="29" r="A121">
        <v>41656.7482638889</v>
      </c>
      <c s="22" r="B121">
        <v>7000</v>
      </c>
      <c s="22" r="C121">
        <v>55000</v>
      </c>
      <c s="22" r="D121">
        <v>59000</v>
      </c>
      <c t="s" s="22" r="E121">
        <v>180</v>
      </c>
      <c s="22" r="F121">
        <v>2011</v>
      </c>
      <c t="s" s="22" r="G121">
        <v>4683</v>
      </c>
      <c t="s" s="22" r="H121">
        <v>4684</v>
      </c>
      <c t="s" s="22" r="I121">
        <v>119</v>
      </c>
      <c t="s" s="22" r="J121">
        <v>4360</v>
      </c>
      <c t="s" s="22" r="K121">
        <v>4685</v>
      </c>
      <c t="s" s="22" r="L121">
        <v>4686</v>
      </c>
      <c s="22" r="M121"/>
      <c s="22" r="N121"/>
    </row>
    <row r="122">
      <c s="29" r="A122">
        <v>41656.7495601852</v>
      </c>
      <c s="22" r="B122">
        <v>40000</v>
      </c>
      <c s="22" r="C122">
        <v>75000</v>
      </c>
      <c s="22" r="D122">
        <v>115000</v>
      </c>
      <c t="s" s="22" r="E122">
        <v>4687</v>
      </c>
      <c t="s" s="22" r="F122">
        <v>4688</v>
      </c>
      <c t="s" s="22" r="G122">
        <v>4689</v>
      </c>
      <c t="s" s="22" r="H122">
        <v>4690</v>
      </c>
      <c t="s" s="22" r="I122">
        <v>119</v>
      </c>
      <c t="s" s="22" r="J122">
        <v>4344</v>
      </c>
      <c t="s" s="22" r="K122">
        <v>4691</v>
      </c>
      <c t="s" s="22" r="L122">
        <v>4692</v>
      </c>
      <c s="22" r="M122"/>
      <c s="22" r="N122"/>
    </row>
    <row r="123">
      <c s="29" r="A123">
        <v>41656.7533333333</v>
      </c>
      <c s="22" r="B123">
        <v>45000</v>
      </c>
      <c s="22" r="C123">
        <v>60000</v>
      </c>
      <c s="22" r="D123">
        <v>105000</v>
      </c>
      <c t="s" s="22" r="E123">
        <v>1507</v>
      </c>
      <c s="22" r="F123">
        <v>2014</v>
      </c>
      <c t="s" s="22" r="G123">
        <v>4693</v>
      </c>
      <c t="s" s="22" r="H123">
        <v>4694</v>
      </c>
      <c t="s" s="22" r="I123">
        <v>119</v>
      </c>
      <c t="s" s="22" r="J123">
        <v>184</v>
      </c>
      <c t="s" s="22" r="K123">
        <v>4695</v>
      </c>
      <c t="s" s="22" r="L123">
        <v>159</v>
      </c>
      <c s="22" r="M123"/>
      <c s="22" r="N123"/>
    </row>
    <row r="124">
      <c s="29" r="A124">
        <v>41656.7542939815</v>
      </c>
      <c s="22" r="B124">
        <v>0</v>
      </c>
      <c s="22" r="C124">
        <v>0</v>
      </c>
      <c s="22" r="D124">
        <v>0</v>
      </c>
      <c t="s" s="22" r="E124">
        <v>4696</v>
      </c>
      <c s="22" r="F124">
        <v>2013</v>
      </c>
      <c t="s" s="22" r="G124">
        <v>178</v>
      </c>
      <c t="s" s="22" r="H124">
        <v>178</v>
      </c>
      <c t="s" s="22" r="I124">
        <v>4424</v>
      </c>
      <c t="s" s="22" r="J124">
        <v>4360</v>
      </c>
      <c t="s" s="22" r="K124">
        <v>4697</v>
      </c>
      <c t="s" s="22" r="L124">
        <v>4698</v>
      </c>
      <c s="22" r="M124"/>
      <c s="22" r="N124"/>
    </row>
    <row r="125">
      <c s="29" r="A125">
        <v>41656.7649421296</v>
      </c>
      <c s="22" r="B125">
        <v>40000</v>
      </c>
      <c s="22" r="C125">
        <v>110000</v>
      </c>
      <c s="22" r="D125">
        <v>150000</v>
      </c>
      <c t="s" s="22" r="E125">
        <v>4699</v>
      </c>
      <c s="22" r="F125">
        <v>2011</v>
      </c>
      <c t="s" s="22" r="G125">
        <v>4700</v>
      </c>
      <c t="s" s="22" r="H125">
        <v>4701</v>
      </c>
      <c t="s" s="22" r="I125">
        <v>4359</v>
      </c>
      <c t="s" s="22" r="J125">
        <v>4360</v>
      </c>
      <c s="22" r="K125"/>
      <c t="s" s="22" r="L125">
        <v>4702</v>
      </c>
      <c s="22" r="M125"/>
      <c s="22" r="N125"/>
    </row>
    <row r="126">
      <c s="29" r="A126">
        <v>41656.7726851852</v>
      </c>
      <c t="s" s="22" r="B126">
        <v>17</v>
      </c>
      <c s="22" r="C126">
        <v>800</v>
      </c>
      <c t="s" s="22" r="D126">
        <v>17</v>
      </c>
      <c t="s" s="22" r="E126">
        <v>1507</v>
      </c>
      <c s="22" r="F126">
        <v>1986</v>
      </c>
      <c t="s" s="22" r="G126">
        <v>4703</v>
      </c>
      <c t="s" s="22" r="H126">
        <v>4704</v>
      </c>
      <c t="s" s="22" r="I126">
        <v>4372</v>
      </c>
      <c t="s" s="22" r="J126">
        <v>4360</v>
      </c>
      <c s="22" r="K126"/>
      <c t="s" s="22" r="L126">
        <v>4705</v>
      </c>
      <c s="22" r="M126"/>
      <c s="22" r="N126"/>
    </row>
    <row r="127">
      <c s="29" r="A127">
        <v>41656.7728587963</v>
      </c>
      <c s="22" r="B127">
        <v>30000</v>
      </c>
      <c s="22" r="C127">
        <v>108000</v>
      </c>
      <c s="22" r="D127">
        <v>138000</v>
      </c>
      <c t="s" s="22" r="E127">
        <v>1507</v>
      </c>
      <c s="22" r="F127">
        <v>2016</v>
      </c>
      <c t="s" s="22" r="G127">
        <v>4706</v>
      </c>
      <c t="s" s="22" r="H127">
        <v>4707</v>
      </c>
      <c t="s" s="22" r="I127">
        <v>119</v>
      </c>
      <c t="s" s="22" r="J127">
        <v>4360</v>
      </c>
      <c t="s" s="22" r="K127">
        <v>4708</v>
      </c>
      <c t="s" s="22" r="L127">
        <v>4709</v>
      </c>
      <c s="22" r="M127"/>
      <c s="22" r="N127"/>
    </row>
    <row r="128">
      <c s="29" r="A128">
        <v>41656.779224537</v>
      </c>
      <c s="22" r="B128">
        <v>0</v>
      </c>
      <c s="22" r="C128">
        <v>20000</v>
      </c>
      <c s="22" r="D128">
        <v>10000</v>
      </c>
      <c t="s" s="22" r="E128">
        <v>3720</v>
      </c>
      <c s="22" r="F128">
        <v>2005</v>
      </c>
      <c t="s" s="22" r="G128">
        <v>4710</v>
      </c>
      <c t="s" s="22" r="H128">
        <v>4711</v>
      </c>
      <c t="s" s="22" r="I128">
        <v>4541</v>
      </c>
      <c t="s" s="22" r="J128">
        <v>4360</v>
      </c>
      <c s="22" r="K128"/>
      <c s="22" r="L128"/>
      <c s="22" r="M128"/>
      <c s="22" r="N128"/>
    </row>
    <row r="129">
      <c s="29" r="A129">
        <v>41656.7803009259</v>
      </c>
      <c s="22" r="B129">
        <v>1200</v>
      </c>
      <c s="22" r="C129">
        <v>155000</v>
      </c>
      <c s="22" r="D129">
        <v>157000</v>
      </c>
      <c t="s" s="22" r="E129">
        <v>4712</v>
      </c>
      <c s="22" r="F129">
        <v>2010</v>
      </c>
      <c t="s" s="22" r="G129">
        <v>4713</v>
      </c>
      <c t="s" s="22" r="H129">
        <v>4714</v>
      </c>
      <c t="s" s="22" r="I129">
        <v>4372</v>
      </c>
      <c t="s" s="22" r="J129">
        <v>4360</v>
      </c>
      <c t="s" s="22" r="K129">
        <v>4715</v>
      </c>
      <c t="s" s="22" r="L129">
        <v>159</v>
      </c>
      <c s="22" r="M129"/>
      <c s="22" r="N129"/>
    </row>
    <row r="130">
      <c s="29" r="A130">
        <v>41656.7816087963</v>
      </c>
      <c s="22" r="B130">
        <v>5000</v>
      </c>
      <c s="22" r="C130">
        <v>130000</v>
      </c>
      <c s="22" r="D130">
        <v>135000</v>
      </c>
      <c t="s" s="22" r="E130">
        <v>1507</v>
      </c>
      <c s="22" r="F130">
        <v>2010</v>
      </c>
      <c t="s" s="22" r="G130">
        <v>4716</v>
      </c>
      <c t="s" s="22" r="H130">
        <v>4717</v>
      </c>
      <c t="s" s="22" r="I130">
        <v>119</v>
      </c>
      <c t="s" s="22" r="J130">
        <v>4360</v>
      </c>
      <c t="s" s="22" r="K130">
        <v>4718</v>
      </c>
      <c t="s" s="22" r="L130">
        <v>4719</v>
      </c>
      <c s="22" r="M130"/>
      <c s="22" r="N130"/>
    </row>
    <row r="131">
      <c s="29" r="A131">
        <v>41656.7835300926</v>
      </c>
      <c s="22" r="B131">
        <v>20000</v>
      </c>
      <c s="22" r="C131">
        <v>325000</v>
      </c>
      <c s="22" r="D131">
        <v>345000</v>
      </c>
      <c t="s" s="22" r="E131">
        <v>622</v>
      </c>
      <c s="22" r="F131">
        <v>2015</v>
      </c>
      <c t="s" s="22" r="G131">
        <v>4720</v>
      </c>
      <c t="s" s="22" r="H131">
        <v>4721</v>
      </c>
      <c t="s" s="22" r="I131">
        <v>119</v>
      </c>
      <c t="s" s="22" r="J131">
        <v>4364</v>
      </c>
      <c t="s" s="22" r="K131">
        <v>4722</v>
      </c>
      <c t="s" s="22" r="L131">
        <v>17</v>
      </c>
      <c s="22" r="M131"/>
      <c s="22" r="N131"/>
    </row>
    <row r="132">
      <c s="29" r="A132">
        <v>41656.9130324074</v>
      </c>
      <c s="22" r="B132">
        <v>0</v>
      </c>
      <c s="22" r="C132">
        <v>80000</v>
      </c>
      <c s="22" r="D132">
        <v>125000</v>
      </c>
      <c t="s" s="22" r="E132">
        <v>3889</v>
      </c>
      <c s="22" r="F132">
        <v>2006</v>
      </c>
      <c t="s" s="22" r="G132">
        <v>4723</v>
      </c>
      <c t="s" s="22" r="H132">
        <v>4724</v>
      </c>
      <c t="s" s="22" r="I132">
        <v>4372</v>
      </c>
      <c t="s" s="22" r="J132">
        <v>4360</v>
      </c>
      <c t="s" s="22" r="K132">
        <v>4725</v>
      </c>
      <c t="s" s="22" r="L132">
        <v>4726</v>
      </c>
      <c s="22" r="M132"/>
      <c s="22" r="N132"/>
    </row>
    <row r="133">
      <c s="29" r="A133">
        <v>41656.7868981482</v>
      </c>
      <c s="22" r="B133">
        <v>16000</v>
      </c>
      <c s="22" r="C133">
        <v>100000</v>
      </c>
      <c s="22" r="D133">
        <v>116000</v>
      </c>
      <c t="s" s="22" r="E133">
        <v>2321</v>
      </c>
      <c s="22" r="F133">
        <v>2013</v>
      </c>
      <c t="s" s="22" r="G133">
        <v>4727</v>
      </c>
      <c t="s" s="22" r="H133">
        <v>4728</v>
      </c>
      <c t="s" s="22" r="I133">
        <v>4433</v>
      </c>
      <c t="s" s="22" r="J133">
        <v>4364</v>
      </c>
      <c s="22" r="K133"/>
      <c t="s" s="22" r="L133">
        <v>4729</v>
      </c>
      <c s="22" r="M133"/>
      <c s="22" r="N133"/>
    </row>
    <row r="134">
      <c s="29" r="A134">
        <v>41656.7870949074</v>
      </c>
      <c s="22" r="B134">
        <v>0</v>
      </c>
      <c t="s" s="22" r="C134">
        <v>4730</v>
      </c>
      <c s="22" r="D134">
        <v>0</v>
      </c>
      <c t="s" s="22" r="E134">
        <v>3889</v>
      </c>
      <c s="22" r="F134">
        <v>2012</v>
      </c>
      <c t="s" s="22" r="G134">
        <v>4731</v>
      </c>
      <c t="s" s="22" r="H134">
        <v>4732</v>
      </c>
      <c t="s" s="22" r="I134">
        <v>4135</v>
      </c>
      <c t="s" s="22" r="J134">
        <v>4364</v>
      </c>
      <c s="22" r="K134"/>
      <c t="s" s="22" r="L134">
        <v>4733</v>
      </c>
      <c s="22" r="M134"/>
      <c s="22" r="N134"/>
    </row>
    <row r="135">
      <c s="29" r="A135">
        <v>41656.7930671296</v>
      </c>
      <c s="22" r="B135">
        <v>0</v>
      </c>
      <c s="22" r="C135">
        <v>45000</v>
      </c>
      <c s="22" r="D135">
        <v>50000</v>
      </c>
      <c s="22" r="E135"/>
      <c s="22" r="F135">
        <v>2013</v>
      </c>
      <c t="s" s="22" r="G135">
        <v>1751</v>
      </c>
      <c t="s" s="22" r="H135">
        <v>4734</v>
      </c>
      <c t="s" s="22" r="I135">
        <v>4427</v>
      </c>
      <c t="s" s="22" r="J135">
        <v>4368</v>
      </c>
      <c s="22" r="K135"/>
      <c t="s" s="22" r="L135">
        <v>121</v>
      </c>
      <c s="22" r="M135"/>
      <c s="22" r="N135"/>
    </row>
    <row r="136">
      <c s="29" r="A136">
        <v>41656.7960532407</v>
      </c>
      <c s="22" r="B136">
        <v>0</v>
      </c>
      <c s="22" r="C136">
        <v>0</v>
      </c>
      <c s="22" r="D136">
        <v>0</v>
      </c>
      <c t="s" s="22" r="E136">
        <v>2227</v>
      </c>
      <c s="22" r="F136">
        <v>2005</v>
      </c>
      <c s="22" r="G136"/>
      <c s="22" r="H136"/>
      <c t="s" s="22" r="I136">
        <v>119</v>
      </c>
      <c t="s" s="22" r="J136">
        <v>4360</v>
      </c>
      <c s="22" r="K136"/>
      <c t="s" s="22" r="L136">
        <v>4735</v>
      </c>
      <c s="22" r="M136"/>
      <c s="22" r="N136"/>
    </row>
    <row r="137">
      <c s="29" r="A137">
        <v>41656.8010648148</v>
      </c>
      <c s="22" r="B137">
        <v>0</v>
      </c>
      <c s="22" r="C137">
        <v>0</v>
      </c>
      <c s="22" r="D137">
        <v>0</v>
      </c>
      <c t="s" s="22" r="E137">
        <v>3889</v>
      </c>
      <c s="22" r="F137">
        <v>2009</v>
      </c>
      <c s="22" r="G137"/>
      <c s="22" r="H137"/>
      <c t="s" s="22" r="I137">
        <v>119</v>
      </c>
      <c t="s" s="22" r="J137">
        <v>4360</v>
      </c>
      <c s="22" r="K137"/>
      <c s="22" r="L137"/>
      <c s="22" r="M137"/>
      <c s="22" r="N137"/>
    </row>
    <row r="138">
      <c s="29" r="A138">
        <v>41656.8043634259</v>
      </c>
      <c s="22" r="B138">
        <v>30000</v>
      </c>
      <c s="22" r="C138">
        <v>250000</v>
      </c>
      <c s="22" r="D138">
        <v>280000</v>
      </c>
      <c t="s" s="22" r="E138">
        <v>2321</v>
      </c>
      <c s="22" r="F138">
        <v>2013</v>
      </c>
      <c t="s" s="22" r="G138">
        <v>4736</v>
      </c>
      <c t="s" s="22" r="H138">
        <v>4737</v>
      </c>
      <c t="s" s="22" r="I138">
        <v>4427</v>
      </c>
      <c t="s" s="22" r="J138">
        <v>4364</v>
      </c>
      <c s="22" r="K138"/>
      <c t="s" s="22" r="L138">
        <v>17</v>
      </c>
      <c s="22" r="M138"/>
      <c s="22" r="N138"/>
    </row>
    <row r="139">
      <c s="29" r="A139">
        <v>41656.8052083333</v>
      </c>
      <c s="22" r="B139">
        <v>10000</v>
      </c>
      <c s="22" r="C139">
        <v>12000</v>
      </c>
      <c s="22" r="D139">
        <v>22000</v>
      </c>
      <c t="s" s="22" r="E139">
        <v>2294</v>
      </c>
      <c s="22" r="F139">
        <v>2013</v>
      </c>
      <c t="s" s="22" r="G139">
        <v>4738</v>
      </c>
      <c t="s" s="22" r="H139">
        <v>4739</v>
      </c>
      <c t="s" s="22" r="I139">
        <v>4359</v>
      </c>
      <c t="s" s="22" r="J139">
        <v>184</v>
      </c>
      <c t="s" s="22" r="K139">
        <v>4740</v>
      </c>
      <c t="s" s="22" r="L139">
        <v>159</v>
      </c>
      <c s="22" r="M139"/>
      <c s="22" r="N139"/>
    </row>
    <row r="140">
      <c s="29" r="A140">
        <v>41656.805787037</v>
      </c>
      <c s="22" r="B140">
        <v>0</v>
      </c>
      <c s="22" r="C140">
        <v>0</v>
      </c>
      <c s="22" r="D140">
        <v>0</v>
      </c>
      <c t="s" s="22" r="E140">
        <v>4741</v>
      </c>
      <c s="22" r="F140">
        <v>2011</v>
      </c>
      <c t="s" s="22" r="G140">
        <v>4742</v>
      </c>
      <c t="s" s="22" r="H140">
        <v>197</v>
      </c>
      <c t="s" s="22" r="I140">
        <v>119</v>
      </c>
      <c t="s" s="22" r="J140">
        <v>4360</v>
      </c>
      <c t="s" s="22" r="K140">
        <v>4743</v>
      </c>
      <c t="s" s="22" r="L140">
        <v>4744</v>
      </c>
      <c s="22" r="M140"/>
      <c s="22" r="N140"/>
    </row>
    <row r="141">
      <c s="29" r="A141">
        <v>41656.8069444444</v>
      </c>
      <c s="22" r="B141">
        <v>0</v>
      </c>
      <c s="22" r="C141">
        <v>41000</v>
      </c>
      <c s="22" r="D141">
        <v>41000</v>
      </c>
      <c t="s" s="22" r="E141">
        <v>4167</v>
      </c>
      <c s="22" r="F141">
        <v>2013</v>
      </c>
      <c t="s" s="22" r="G141">
        <v>340</v>
      </c>
      <c t="s" s="22" r="H141">
        <v>4745</v>
      </c>
      <c t="s" s="22" r="I141">
        <v>222</v>
      </c>
      <c t="s" s="22" r="J141">
        <v>4364</v>
      </c>
      <c s="22" r="K141"/>
      <c s="22" r="L141"/>
      <c s="22" r="M141"/>
      <c s="22" r="N141"/>
    </row>
    <row r="142">
      <c s="29" r="A142">
        <v>41656.8151273148</v>
      </c>
      <c s="22" r="B142">
        <v>0</v>
      </c>
      <c t="s" s="22" r="C142">
        <v>4746</v>
      </c>
      <c s="22" r="D142">
        <v>0</v>
      </c>
      <c t="s" s="22" r="E142">
        <v>786</v>
      </c>
      <c s="22" r="F142">
        <v>2011</v>
      </c>
      <c t="s" s="22" r="G142">
        <v>4747</v>
      </c>
      <c s="22" r="H142"/>
      <c t="s" s="22" r="I142">
        <v>119</v>
      </c>
      <c t="s" s="22" r="J142">
        <v>4344</v>
      </c>
      <c t="s" s="22" r="K142">
        <v>4748</v>
      </c>
      <c s="22" r="L142"/>
      <c s="22" r="M142"/>
      <c s="22" r="N142"/>
    </row>
    <row r="143">
      <c s="29" r="A143">
        <v>41656.8641550926</v>
      </c>
      <c s="22" r="B143">
        <v>2000</v>
      </c>
      <c s="22" r="C143">
        <v>0</v>
      </c>
      <c s="22" r="D143">
        <v>0</v>
      </c>
      <c t="s" s="22" r="E143">
        <v>4552</v>
      </c>
      <c s="22" r="F143">
        <v>2011</v>
      </c>
      <c t="s" s="22" r="G143">
        <v>4749</v>
      </c>
      <c s="22" r="H143"/>
      <c t="s" s="22" r="I143">
        <v>4359</v>
      </c>
      <c t="s" s="22" r="J143">
        <v>4360</v>
      </c>
      <c t="s" s="22" r="K143">
        <v>4750</v>
      </c>
      <c t="s" s="22" r="L143">
        <v>4751</v>
      </c>
      <c s="22" r="M143"/>
      <c s="22" r="N143"/>
    </row>
    <row r="144">
      <c s="29" r="A144">
        <v>41656.8692592593</v>
      </c>
      <c s="22" r="B144">
        <v>0</v>
      </c>
      <c s="22" r="C144">
        <v>0</v>
      </c>
      <c s="22" r="D144">
        <v>0</v>
      </c>
      <c t="s" s="22" r="E144">
        <v>3720</v>
      </c>
      <c s="22" r="F144">
        <v>2013</v>
      </c>
      <c t="s" s="22" r="G144">
        <v>4752</v>
      </c>
      <c s="22" r="H144"/>
      <c t="s" s="22" r="I144">
        <v>119</v>
      </c>
      <c t="s" s="22" r="J144">
        <v>4360</v>
      </c>
      <c t="s" s="22" r="K144">
        <v>4753</v>
      </c>
      <c t="s" s="22" r="L144">
        <v>4754</v>
      </c>
      <c s="22" r="M144"/>
      <c s="22" r="N144"/>
    </row>
    <row r="145">
      <c s="29" r="A145">
        <v>41656.8704976852</v>
      </c>
      <c s="22" r="B145">
        <v>2500</v>
      </c>
      <c s="22" r="C145">
        <v>0</v>
      </c>
      <c s="22" r="D145">
        <v>0</v>
      </c>
      <c t="s" s="22" r="E145">
        <v>1507</v>
      </c>
      <c s="22" r="F145">
        <v>2007</v>
      </c>
      <c t="s" s="22" r="G145">
        <v>4755</v>
      </c>
      <c t="s" s="22" r="H145">
        <v>205</v>
      </c>
      <c t="s" s="22" r="I145">
        <v>3478</v>
      </c>
      <c t="s" s="22" r="J145">
        <v>4360</v>
      </c>
      <c s="22" r="K145"/>
      <c t="s" s="22" r="L145">
        <v>4756</v>
      </c>
      <c s="22" r="M145"/>
      <c s="22" r="N145"/>
    </row>
    <row r="146">
      <c s="29" r="A146">
        <v>41656.8755902778</v>
      </c>
      <c s="22" r="B146"/>
      <c s="22" r="C146"/>
      <c s="22" r="D146">
        <v>100000</v>
      </c>
      <c t="s" s="22" r="E146">
        <v>4757</v>
      </c>
      <c s="22" r="F146">
        <v>2014</v>
      </c>
      <c t="s" s="22" r="G146">
        <v>4758</v>
      </c>
      <c t="s" s="22" r="H146">
        <v>4759</v>
      </c>
      <c t="s" s="22" r="I146">
        <v>4760</v>
      </c>
      <c t="s" s="22" r="J146">
        <v>4364</v>
      </c>
      <c s="22" r="K146"/>
      <c s="22" r="L146">
        <v>5000</v>
      </c>
      <c s="22" r="M146"/>
      <c s="22" r="N146"/>
    </row>
    <row r="147">
      <c s="29" r="A147">
        <v>41656.8763541667</v>
      </c>
      <c s="22" r="B147">
        <v>10000</v>
      </c>
      <c s="22" r="C147">
        <v>160000</v>
      </c>
      <c s="22" r="D147">
        <v>170000</v>
      </c>
      <c t="s" s="22" r="E147">
        <v>344</v>
      </c>
      <c s="22" r="F147">
        <v>2011</v>
      </c>
      <c t="s" s="22" r="G147">
        <v>4761</v>
      </c>
      <c t="s" s="22" r="H147">
        <v>4762</v>
      </c>
      <c t="s" s="22" r="I147">
        <v>119</v>
      </c>
      <c t="s" s="22" r="J147">
        <v>4360</v>
      </c>
      <c s="22" r="K147"/>
      <c t="s" s="22" r="L147">
        <v>17</v>
      </c>
      <c s="22" r="M147"/>
      <c s="22" r="N147"/>
    </row>
    <row r="148">
      <c s="29" r="A148">
        <v>41656.8817939815</v>
      </c>
      <c s="22" r="B148">
        <v>0</v>
      </c>
      <c t="s" s="22" r="C148">
        <v>4763</v>
      </c>
      <c t="s" s="22" r="D148">
        <v>4764</v>
      </c>
      <c t="s" s="22" r="E148">
        <v>1507</v>
      </c>
      <c s="22" r="F148">
        <v>2008</v>
      </c>
      <c t="s" s="22" r="G148">
        <v>4765</v>
      </c>
      <c t="s" s="22" r="H148">
        <v>4766</v>
      </c>
      <c t="s" s="22" r="I148">
        <v>119</v>
      </c>
      <c t="s" s="22" r="J148">
        <v>4360</v>
      </c>
      <c s="22" r="K148"/>
      <c s="22" r="L148"/>
      <c s="22" r="M148"/>
      <c s="22" r="N148"/>
    </row>
    <row r="149">
      <c s="29" r="A149">
        <v>41656.8839236111</v>
      </c>
      <c s="22" r="B149">
        <v>40000</v>
      </c>
      <c t="s" s="22" r="C149">
        <v>4767</v>
      </c>
      <c s="22" r="D149">
        <v>280000</v>
      </c>
      <c t="s" s="22" r="E149">
        <v>4768</v>
      </c>
      <c s="22" r="F149">
        <v>2003</v>
      </c>
      <c t="s" s="22" r="G149">
        <v>4769</v>
      </c>
      <c t="s" s="22" r="H149">
        <v>4770</v>
      </c>
      <c t="s" s="22" r="I149">
        <v>119</v>
      </c>
      <c t="s" s="22" r="J149">
        <v>4364</v>
      </c>
      <c s="22" r="K149"/>
      <c t="s" s="22" r="L149">
        <v>4771</v>
      </c>
      <c s="22" r="M149"/>
      <c s="22" r="N149"/>
    </row>
    <row r="150">
      <c s="29" r="A150">
        <v>41656.9009259259</v>
      </c>
      <c s="22" r="B150">
        <v>0</v>
      </c>
      <c s="22" r="C150">
        <v>0</v>
      </c>
      <c s="22" r="D150">
        <v>0</v>
      </c>
      <c t="s" s="22" r="E150">
        <v>4772</v>
      </c>
      <c s="22" r="F150">
        <v>2007</v>
      </c>
      <c s="22" r="G150"/>
      <c s="22" r="H150"/>
      <c t="s" s="22" r="I150">
        <v>4135</v>
      </c>
      <c t="s" s="22" r="J150">
        <v>184</v>
      </c>
      <c s="22" r="K150"/>
      <c s="22" r="L150"/>
      <c s="22" r="M150"/>
      <c s="22" r="N150"/>
    </row>
    <row r="151">
      <c s="29" r="A151">
        <v>41656.9032986111</v>
      </c>
      <c s="22" r="B151">
        <v>0</v>
      </c>
      <c s="22" r="C151">
        <v>0</v>
      </c>
      <c s="22" r="D151">
        <v>0</v>
      </c>
      <c t="s" s="22" r="E151">
        <v>1023</v>
      </c>
      <c s="22" r="F151">
        <v>2014</v>
      </c>
      <c t="s" s="22" r="G151">
        <v>4773</v>
      </c>
      <c t="s" s="22" r="H151">
        <v>197</v>
      </c>
      <c t="s" s="22" r="I151">
        <v>119</v>
      </c>
      <c s="22" r="J151"/>
      <c t="s" s="22" r="K151">
        <v>4774</v>
      </c>
      <c t="s" s="22" r="L151">
        <v>4775</v>
      </c>
      <c s="22" r="M151"/>
      <c s="22" r="N151"/>
    </row>
    <row r="152">
      <c s="29" r="A152">
        <v>41656.9041898148</v>
      </c>
      <c s="22" r="B152">
        <v>24000</v>
      </c>
      <c s="22" r="C152">
        <v>0</v>
      </c>
      <c s="22" r="D152">
        <v>0</v>
      </c>
      <c t="s" s="22" r="E152">
        <v>3738</v>
      </c>
      <c s="22" r="F152">
        <v>2011</v>
      </c>
      <c t="s" s="22" r="G152">
        <v>4776</v>
      </c>
      <c t="s" s="22" r="H152">
        <v>4777</v>
      </c>
      <c t="s" s="22" r="I152">
        <v>119</v>
      </c>
      <c t="s" s="22" r="J152">
        <v>4344</v>
      </c>
      <c t="s" s="22" r="K152">
        <v>4778</v>
      </c>
      <c t="s" s="22" r="L152">
        <v>4779</v>
      </c>
      <c s="22" r="M152"/>
      <c s="22" r="N152"/>
    </row>
    <row r="153">
      <c s="29" r="A153">
        <v>41656.9085416667</v>
      </c>
      <c s="22" r="B153">
        <v>0</v>
      </c>
      <c s="22" r="C153">
        <v>0</v>
      </c>
      <c s="22" r="D153">
        <v>0</v>
      </c>
      <c t="s" s="22" r="E153">
        <v>935</v>
      </c>
      <c s="22" r="F153">
        <v>2016</v>
      </c>
      <c t="s" s="22" r="G153">
        <v>17</v>
      </c>
      <c t="s" s="22" r="H153">
        <v>858</v>
      </c>
      <c t="s" s="22" r="I153">
        <v>4135</v>
      </c>
      <c t="s" s="22" r="J153">
        <v>184</v>
      </c>
      <c s="22" r="K153"/>
      <c s="22" r="L153"/>
      <c s="22" r="M153"/>
      <c s="22" r="N153"/>
    </row>
    <row r="154">
      <c s="29" r="A154">
        <v>41656.9304282407</v>
      </c>
      <c s="22" r="B154">
        <v>0</v>
      </c>
      <c s="22" r="C154">
        <v>90000</v>
      </c>
      <c s="22" r="D154">
        <v>89000</v>
      </c>
      <c t="s" s="22" r="E154">
        <v>4780</v>
      </c>
      <c s="22" r="F154">
        <v>2013</v>
      </c>
      <c t="s" s="22" r="G154">
        <v>4781</v>
      </c>
      <c t="s" s="22" r="H154">
        <v>4782</v>
      </c>
      <c t="s" s="22" r="I154">
        <v>4541</v>
      </c>
      <c t="s" s="22" r="J154">
        <v>4364</v>
      </c>
      <c s="22" r="K154"/>
      <c t="s" s="22" r="L154">
        <v>4783</v>
      </c>
      <c s="22" r="M154"/>
      <c s="22" r="N154"/>
    </row>
    <row r="155">
      <c s="29" r="A155">
        <v>41657.0220138889</v>
      </c>
      <c s="22" r="B155">
        <v>0</v>
      </c>
      <c s="22" r="C155">
        <v>0</v>
      </c>
      <c s="22" r="D155">
        <v>0</v>
      </c>
      <c t="s" s="22" r="E155">
        <v>180</v>
      </c>
      <c s="22" r="F155">
        <v>2012</v>
      </c>
      <c t="s" s="22" r="G155">
        <v>4784</v>
      </c>
      <c s="22" r="H155"/>
      <c t="s" s="22" r="I155">
        <v>4372</v>
      </c>
      <c t="s" s="22" r="J155">
        <v>4364</v>
      </c>
      <c s="22" r="K155"/>
      <c s="22" r="L155">
        <v>0</v>
      </c>
      <c s="22" r="M155"/>
      <c s="22" r="N155"/>
    </row>
    <row r="156">
      <c s="29" r="A156">
        <v>41657.0502777778</v>
      </c>
      <c s="22" r="B156">
        <v>20000</v>
      </c>
      <c s="22" r="C156">
        <v>35000</v>
      </c>
      <c s="22" r="D156">
        <v>45000</v>
      </c>
      <c t="s" s="22" r="E156">
        <v>3537</v>
      </c>
      <c s="22" r="F156">
        <v>2013</v>
      </c>
      <c t="s" s="22" r="G156">
        <v>4785</v>
      </c>
      <c t="s" s="22" r="H156">
        <v>4786</v>
      </c>
      <c t="s" s="22" r="I156">
        <v>4541</v>
      </c>
      <c t="s" s="22" r="J156">
        <v>4360</v>
      </c>
      <c s="22" r="K156"/>
      <c s="22" r="L156">
        <v>0</v>
      </c>
      <c s="22" r="M156"/>
      <c s="22" r="N156"/>
    </row>
    <row r="157">
      <c s="29" r="A157">
        <v>41657.1111805556</v>
      </c>
      <c s="22" r="B157">
        <v>25000</v>
      </c>
      <c s="22" r="C157">
        <v>0</v>
      </c>
      <c s="22" r="D157">
        <v>20000</v>
      </c>
      <c t="s" s="22" r="E157">
        <v>3399</v>
      </c>
      <c s="22" r="F157">
        <v>2012</v>
      </c>
      <c s="22" r="G157"/>
      <c s="22" r="H157"/>
      <c t="s" s="22" r="I157">
        <v>4451</v>
      </c>
      <c t="s" s="22" r="J157">
        <v>4364</v>
      </c>
      <c s="22" r="K157"/>
      <c s="22" r="L157"/>
      <c s="22" r="M157"/>
      <c s="22" r="N157"/>
    </row>
    <row r="158">
      <c s="29" r="A158">
        <v>41657.2276273148</v>
      </c>
      <c s="22" r="B158">
        <v>0</v>
      </c>
      <c s="22" r="C158">
        <v>8000</v>
      </c>
      <c s="22" r="D158">
        <v>0</v>
      </c>
      <c t="s" s="22" r="E158">
        <v>29</v>
      </c>
      <c s="22" r="F158">
        <v>2001</v>
      </c>
      <c t="s" s="22" r="G158">
        <v>4787</v>
      </c>
      <c t="s" s="22" r="H158">
        <v>4788</v>
      </c>
      <c t="s" s="22" r="I158">
        <v>222</v>
      </c>
      <c t="s" s="22" r="J158">
        <v>4360</v>
      </c>
      <c s="22" r="K158"/>
      <c t="s" s="22" r="L158">
        <v>4789</v>
      </c>
      <c s="22" r="M158"/>
      <c s="22" r="N158"/>
    </row>
    <row r="159">
      <c s="29" r="A159">
        <v>41657.2286921296</v>
      </c>
      <c t="s" s="22" r="B159">
        <v>4790</v>
      </c>
      <c t="s" s="22" r="C159">
        <v>4791</v>
      </c>
      <c t="s" s="22" r="D159">
        <v>4792</v>
      </c>
      <c t="s" s="22" r="E159">
        <v>4793</v>
      </c>
      <c s="22" r="F159">
        <v>2014</v>
      </c>
      <c t="s" s="22" r="G159">
        <v>4794</v>
      </c>
      <c t="s" s="22" r="H159">
        <v>4795</v>
      </c>
      <c t="s" s="22" r="I159">
        <v>4433</v>
      </c>
      <c s="22" r="J159"/>
      <c t="s" s="22" r="K159">
        <v>4796</v>
      </c>
      <c s="22" r="L159">
        <v>0</v>
      </c>
      <c s="22" r="M159"/>
      <c s="22" r="N159"/>
    </row>
    <row r="160">
      <c s="29" r="A160">
        <v>41657.2344791667</v>
      </c>
      <c s="22" r="B160"/>
      <c s="22" r="C160"/>
      <c s="22" r="D160">
        <v>150000</v>
      </c>
      <c t="s" s="22" r="E160">
        <v>4797</v>
      </c>
      <c t="s" s="22" r="F160">
        <v>4798</v>
      </c>
      <c t="s" s="22" r="G160">
        <v>4799</v>
      </c>
      <c t="s" s="22" r="H160">
        <v>4800</v>
      </c>
      <c t="s" s="22" r="I160">
        <v>119</v>
      </c>
      <c t="s" s="22" r="J160">
        <v>4360</v>
      </c>
      <c s="22" r="K160"/>
      <c t="s" s="22" r="L160">
        <v>4801</v>
      </c>
      <c s="22" r="M160"/>
      <c s="22" r="N160"/>
    </row>
    <row r="161">
      <c s="29" r="A161">
        <v>41657.2530902778</v>
      </c>
      <c s="22" r="B161">
        <v>35000</v>
      </c>
      <c s="22" r="C161"/>
      <c s="22" r="D161">
        <v>35000</v>
      </c>
      <c t="s" s="22" r="E161">
        <v>1507</v>
      </c>
      <c s="22" r="F161">
        <v>2017</v>
      </c>
      <c t="s" s="22" r="G161">
        <v>4802</v>
      </c>
      <c t="s" s="22" r="H161">
        <v>4803</v>
      </c>
      <c t="s" s="22" r="I161">
        <v>4389</v>
      </c>
      <c t="s" s="22" r="J161">
        <v>4364</v>
      </c>
      <c t="s" s="22" r="K161">
        <v>4804</v>
      </c>
      <c t="s" s="22" r="L161">
        <v>4805</v>
      </c>
      <c s="22" r="M161"/>
      <c s="22" r="N161"/>
    </row>
    <row r="162">
      <c s="29" r="A162">
        <v>41657.2721643518</v>
      </c>
      <c s="22" r="B162">
        <v>2950</v>
      </c>
      <c s="22" r="C162">
        <v>69250</v>
      </c>
      <c s="22" r="D162">
        <v>72200</v>
      </c>
      <c t="s" s="22" r="E162">
        <v>3889</v>
      </c>
      <c s="22" r="F162">
        <v>2008</v>
      </c>
      <c t="s" s="22" r="G162">
        <v>4806</v>
      </c>
      <c t="s" s="22" r="H162">
        <v>4807</v>
      </c>
      <c t="s" s="22" r="I162">
        <v>119</v>
      </c>
      <c t="s" s="22" r="J162">
        <v>4360</v>
      </c>
      <c s="22" r="K162"/>
      <c t="s" s="22" r="L162">
        <v>4808</v>
      </c>
      <c s="22" r="M162"/>
      <c s="22" r="N162"/>
    </row>
    <row r="163">
      <c s="29" r="A163">
        <v>41657.2898263889</v>
      </c>
      <c s="22" r="B163">
        <v>0</v>
      </c>
      <c s="22" r="C163">
        <v>0</v>
      </c>
      <c s="22" r="D163">
        <v>0</v>
      </c>
      <c t="s" s="22" r="E163">
        <v>3166</v>
      </c>
      <c s="22" r="F163">
        <v>2003</v>
      </c>
      <c s="22" r="G163"/>
      <c s="22" r="H163"/>
      <c t="s" s="22" r="I163">
        <v>222</v>
      </c>
      <c t="s" s="22" r="J163">
        <v>4360</v>
      </c>
      <c s="22" r="K163"/>
      <c s="22" r="L163"/>
      <c s="22" r="M163"/>
      <c s="22" r="N163"/>
    </row>
    <row r="164">
      <c s="29" r="A164">
        <v>41657.2954513889</v>
      </c>
      <c s="22" r="B164"/>
      <c s="22" r="C164">
        <v>11000</v>
      </c>
      <c s="22" r="D164">
        <v>11000</v>
      </c>
      <c t="s" s="22" r="E164">
        <v>2142</v>
      </c>
      <c t="s" s="22" r="F164">
        <v>4809</v>
      </c>
      <c t="s" s="22" r="G164">
        <v>4810</v>
      </c>
      <c t="s" s="22" r="H164">
        <v>4811</v>
      </c>
      <c t="s" s="22" r="I164">
        <v>119</v>
      </c>
      <c t="s" s="22" r="J164">
        <v>184</v>
      </c>
      <c t="s" s="22" r="K164">
        <v>4812</v>
      </c>
      <c t="s" s="22" r="L164">
        <v>17</v>
      </c>
      <c s="22" r="M164"/>
      <c s="22" r="N164"/>
    </row>
    <row r="165">
      <c s="29" r="A165">
        <v>41657.3297453704</v>
      </c>
      <c s="22" r="B165">
        <v>0</v>
      </c>
      <c s="22" r="C165">
        <v>0</v>
      </c>
      <c s="22" r="D165">
        <v>0</v>
      </c>
      <c t="s" s="22" r="E165">
        <v>3738</v>
      </c>
      <c s="22" r="F165">
        <v>1999</v>
      </c>
      <c s="22" r="G165"/>
      <c s="22" r="H165"/>
      <c t="s" s="22" r="I165">
        <v>222</v>
      </c>
      <c t="s" s="22" r="J165">
        <v>4360</v>
      </c>
      <c t="s" s="22" r="K165">
        <v>4813</v>
      </c>
      <c t="s" s="22" r="L165">
        <v>4814</v>
      </c>
      <c s="22" r="M165"/>
      <c s="22" r="N165"/>
    </row>
    <row r="166">
      <c s="29" r="A166">
        <v>41657.3575810185</v>
      </c>
      <c s="22" r="B166">
        <v>17000</v>
      </c>
      <c s="22" r="C166">
        <v>0</v>
      </c>
      <c t="s" s="22" r="D166">
        <v>4403</v>
      </c>
      <c t="s" s="22" r="E166">
        <v>1507</v>
      </c>
      <c s="22" r="F166">
        <v>2014</v>
      </c>
      <c t="s" s="22" r="G166">
        <v>4815</v>
      </c>
      <c t="s" s="22" r="H166">
        <v>4816</v>
      </c>
      <c t="s" s="22" r="I166">
        <v>4372</v>
      </c>
      <c t="s" s="22" r="J166">
        <v>4344</v>
      </c>
      <c t="s" s="22" r="K166">
        <v>4817</v>
      </c>
      <c t="s" s="22" r="L166">
        <v>4818</v>
      </c>
      <c s="22" r="M166"/>
      <c s="22" r="N166"/>
    </row>
    <row r="167">
      <c s="29" r="A167">
        <v>41657.3587037037</v>
      </c>
      <c s="22" r="B167">
        <v>15000</v>
      </c>
      <c s="22" r="C167">
        <v>25000</v>
      </c>
      <c s="22" r="D167">
        <v>25000</v>
      </c>
      <c t="s" s="22" r="E167">
        <v>637</v>
      </c>
      <c s="22" r="F167">
        <v>2014</v>
      </c>
      <c t="s" s="22" r="G167">
        <v>4819</v>
      </c>
      <c t="s" s="22" r="H167">
        <v>4820</v>
      </c>
      <c t="s" s="22" r="I167">
        <v>4359</v>
      </c>
      <c t="s" s="22" r="J167">
        <v>4364</v>
      </c>
      <c s="22" r="K167"/>
      <c t="s" s="22" r="L167">
        <v>4821</v>
      </c>
      <c s="22" r="M167"/>
      <c s="22" r="N167"/>
    </row>
    <row r="177">
      <c r="B177">
        <v>0</v>
      </c>
      <c r="C177">
        <v>100000</v>
      </c>
      <c r="D177">
        <v>110000</v>
      </c>
      <c t="s" r="E177">
        <v>1303</v>
      </c>
      <c r="F177">
        <v>2011</v>
      </c>
      <c t="s" r="G177">
        <v>4822</v>
      </c>
      <c t="s" r="H177">
        <v>4823</v>
      </c>
      <c t="s" r="I177">
        <v>4824</v>
      </c>
      <c t="s" r="J177">
        <v>4825</v>
      </c>
      <c t="s" r="K177">
        <v>4826</v>
      </c>
      <c r="L177">
        <v>0</v>
      </c>
    </row>
    <row r="178">
      <c r="B178">
        <v>0</v>
      </c>
      <c r="C178">
        <v>50000</v>
      </c>
      <c r="D178">
        <v>370000</v>
      </c>
      <c t="s" r="E178">
        <v>1507</v>
      </c>
      <c r="F178">
        <v>1997</v>
      </c>
      <c t="s" r="G178">
        <v>4827</v>
      </c>
      <c t="s" r="H178">
        <v>4823</v>
      </c>
      <c t="s" r="I178">
        <v>4828</v>
      </c>
      <c t="s" r="J178">
        <v>4829</v>
      </c>
      <c r="L178">
        <v>0</v>
      </c>
    </row>
  </sheetData>
</worksheet>
</file>