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0" yWindow="65296" windowWidth="20320" windowHeight="139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<sst xmlns="http://schemas.openxmlformats.org/spreadsheetml/2006/main" count="14" uniqueCount="14">
  <si>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</si>
  <si>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</si>
  <si>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</si>
  <si>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</si>
  <si>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</si>
  <si>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</si>
  <si>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</si>
  <si>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</si>
  <si>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Central Office</t>
  </si>
  <si>
    <t>Building</t>
  </si>
  <si>
    <t>Fed/State/Grant</t>
  </si>
  <si>
    <t>From Consultant Fees to Budget</t>
  </si>
  <si>
    <t>4.54.25</t>
  </si>
  <si>
    <t xml:space="preserve">Community Service Fund (Fund 80)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</si>
</sst>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wrapText="1"/>
    </xf>
    <xf numFmtId="4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I9" sqref="I9"/>
    </sheetView>
  </sheetViews>
  <sheetFormatPr defaultColWidth="11.421875" defaultRowHeight="12.75"/>
  <cols>
    <col min="1" max="1" width="14.28125" style="0" customWidth="1"/>
    <col min="2" max="6" width="8.8515625" style="0" customWidth="1"/>
    <col min="7" max="7" width="12.140625" style="0" customWidth="1"/>
    <col min="8" max="8" width="11.8515625" style="0" customWidth="1"/>
    <col min="9" max="9" width="13.8515625" style="0" customWidth="1"/>
    <col min="10" max="16384" width="8.8515625" style="0" customWidth="1"/>
  </cols>
  <sheetData>
    <row r="1" spans="2:9" ht="12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ht="12">
      <c r="A2" t="s">
        <v>8</v>
      </c>
      <c r="B2">
        <v>60</v>
      </c>
      <c r="C2">
        <v>60</v>
      </c>
      <c r="D2">
        <v>59</v>
      </c>
      <c r="E2">
        <v>57</v>
      </c>
      <c r="F2">
        <v>55</v>
      </c>
      <c r="G2">
        <v>50.7</v>
      </c>
      <c r="H2">
        <v>50.2</v>
      </c>
      <c r="I2">
        <v>48.2</v>
      </c>
    </row>
    <row r="3" spans="1:9" ht="12">
      <c r="A3" t="s">
        <v>9</v>
      </c>
      <c r="B3">
        <v>68</v>
      </c>
      <c r="C3">
        <v>68</v>
      </c>
      <c r="D3">
        <v>73</v>
      </c>
      <c r="E3">
        <v>73</v>
      </c>
      <c r="F3">
        <v>71</v>
      </c>
      <c r="G3">
        <v>70</v>
      </c>
      <c r="H3">
        <v>71</v>
      </c>
      <c r="I3">
        <v>71</v>
      </c>
    </row>
    <row r="4" spans="1:9" ht="12">
      <c r="A4" t="s">
        <v>10</v>
      </c>
      <c r="B4">
        <v>7</v>
      </c>
      <c r="C4">
        <v>11</v>
      </c>
      <c r="D4">
        <v>13</v>
      </c>
      <c r="E4">
        <v>14</v>
      </c>
      <c r="F4">
        <v>15.5</v>
      </c>
      <c r="G4">
        <v>16.1</v>
      </c>
      <c r="H4">
        <v>15.7</v>
      </c>
      <c r="I4">
        <v>15.7</v>
      </c>
    </row>
    <row r="5" spans="1:9" ht="24">
      <c r="A5" s="1" t="s">
        <v>11</v>
      </c>
      <c r="B5">
        <v>3</v>
      </c>
      <c r="C5">
        <v>3.5</v>
      </c>
      <c r="D5" t="s">
        <v>12</v>
      </c>
      <c r="E5">
        <v>4.25</v>
      </c>
      <c r="F5">
        <v>4.25</v>
      </c>
      <c r="G5">
        <v>5.25</v>
      </c>
      <c r="H5">
        <v>5.25</v>
      </c>
      <c r="I5">
        <v>5.25</v>
      </c>
    </row>
    <row r="6" spans="1:9" ht="36">
      <c r="A6" s="1" t="s">
        <v>13</v>
      </c>
      <c r="B6">
        <v>9</v>
      </c>
      <c r="C6">
        <v>9</v>
      </c>
      <c r="D6">
        <v>9</v>
      </c>
      <c r="E6">
        <v>8</v>
      </c>
      <c r="F6">
        <v>8.5</v>
      </c>
      <c r="G6">
        <v>9</v>
      </c>
      <c r="H6">
        <v>9.5</v>
      </c>
      <c r="I6">
        <v>9.5</v>
      </c>
    </row>
    <row r="7" spans="2:9" ht="12">
      <c r="B7">
        <f aca="true" t="shared" si="0" ref="B7:I7">SUM(B2:B6)</f>
        <v>147</v>
      </c>
      <c r="C7">
        <f t="shared" si="0"/>
        <v>151.5</v>
      </c>
      <c r="D7">
        <f t="shared" si="0"/>
        <v>154</v>
      </c>
      <c r="E7">
        <f t="shared" si="0"/>
        <v>156.25</v>
      </c>
      <c r="F7">
        <f t="shared" si="0"/>
        <v>154.25</v>
      </c>
      <c r="G7">
        <f t="shared" si="0"/>
        <v>151.05</v>
      </c>
      <c r="H7">
        <f t="shared" si="0"/>
        <v>151.65</v>
      </c>
      <c r="I7">
        <f t="shared" si="0"/>
        <v>149.65</v>
      </c>
    </row>
    <row r="9" spans="7:9" ht="12">
      <c r="G9" s="2">
        <f>G7*100000</f>
        <v>15105000.000000002</v>
      </c>
      <c r="H9" s="2">
        <f>H7*(100000*1.049)</f>
        <v>15908085</v>
      </c>
      <c r="I9" s="2">
        <f>I7*((100000*1.049)*(1.049))</f>
        <v>16467500.965</v>
      </c>
    </row>
    <row r="10" spans="7:9" ht="12">
      <c r="G10" s="2"/>
      <c r="H10" s="2"/>
      <c r="I10" s="2"/>
    </row>
    <row r="11" spans="7:9" ht="12">
      <c r="G11" s="2"/>
      <c r="H11" s="2"/>
      <c r="I11" s="2">
        <f>2*(100000*1.049*1.049)</f>
        <v>220080.19999999998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Law Library Computer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 Manager</dc:creator>
  <cp:keywords/>
  <dc:description/>
  <cp:lastModifiedBy>Barbara Schrank</cp:lastModifiedBy>
  <dcterms:created xsi:type="dcterms:W3CDTF">2005-01-28T21:34:59Z</dcterms:created>
  <dcterms:modified xsi:type="dcterms:W3CDTF">2005-01-28T21:41:29Z</dcterms:modified>
  <cp:category/>
  <cp:version/>
  <cp:contentType/>
  <cp:contentStatus/>
</cp:coreProperties>
</file>